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858BCA3D-6226-45FA-89A0-273F5C8C5E5E}" xr6:coauthVersionLast="47" xr6:coauthVersionMax="47" xr10:uidLastSave="{00000000-0000-0000-0000-000000000000}"/>
  <bookViews>
    <workbookView xWindow="-120" yWindow="-120" windowWidth="20730" windowHeight="11160" xr2:uid="{0E8382D2-2011-45D2-8FE1-3433F19C0CA2}"/>
  </bookViews>
  <sheets>
    <sheet name="Titullapa" sheetId="2" r:id="rId1"/>
    <sheet name="Dati_I" sheetId="1" r:id="rId2"/>
    <sheet name="Dati_II_atvērtās_atbild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3" i="1" l="1"/>
  <c r="C240" i="1"/>
  <c r="C234" i="1"/>
  <c r="C282" i="1" l="1"/>
  <c r="C333" i="1"/>
  <c r="C315" i="1" l="1"/>
  <c r="C45" i="1" l="1"/>
  <c r="C339" i="1"/>
  <c r="C270" i="1"/>
  <c r="C51" i="1" l="1"/>
  <c r="C264" i="1"/>
  <c r="C294" i="1"/>
  <c r="C383" i="1"/>
  <c r="C79" i="1"/>
  <c r="C91" i="1" s="1"/>
  <c r="C33" i="1"/>
  <c r="C10" i="1"/>
  <c r="C288" i="1"/>
  <c r="C258" i="1"/>
  <c r="C57" i="1"/>
  <c r="C361" i="1" l="1"/>
  <c r="C372" i="1"/>
  <c r="C74" i="1"/>
  <c r="C222" i="1"/>
  <c r="C97" i="1"/>
  <c r="C68" i="1"/>
  <c r="C103" i="1"/>
  <c r="C175" i="1" s="1"/>
  <c r="C331" i="1"/>
  <c r="C350" i="1"/>
  <c r="C85" i="1"/>
  <c r="C21" i="1"/>
  <c r="C27" i="1"/>
  <c r="C210" i="1" l="1"/>
  <c r="C204" i="1"/>
  <c r="C216" i="1"/>
  <c r="C192" i="1"/>
  <c r="C198" i="1"/>
  <c r="C228" i="1"/>
  <c r="C121" i="1"/>
  <c r="C145" i="1"/>
  <c r="C133" i="1"/>
  <c r="C139" i="1"/>
  <c r="C252" i="1"/>
  <c r="C186" i="1"/>
  <c r="C157" i="1"/>
  <c r="C127" i="1"/>
  <c r="C169" i="1"/>
  <c r="C109" i="1"/>
  <c r="C151" i="1"/>
  <c r="C163" i="1"/>
  <c r="C115" i="1"/>
</calcChain>
</file>

<file path=xl/sharedStrings.xml><?xml version="1.0" encoding="utf-8"?>
<sst xmlns="http://schemas.openxmlformats.org/spreadsheetml/2006/main" count="613" uniqueCount="282">
  <si>
    <t>Total</t>
  </si>
  <si>
    <t>Drīzāk apmierināts/-a</t>
  </si>
  <si>
    <t>Ļoti apmierināts/-a</t>
  </si>
  <si>
    <t xml:space="preserve">Integrēts Publisko pakalpojumu sniegšanas un gala lietotāju vajadzību monitorings </t>
  </si>
  <si>
    <t>Iepirkuma identifikācijas numurs VARAM 2017/4</t>
  </si>
  <si>
    <t xml:space="preserve">VPVKAC pašvaldību darbinieku aptauja </t>
  </si>
  <si>
    <t>Metode: CATI, tiešsaistes aptaujas, no angļu valodas: Computer assisted telephone interviewing</t>
  </si>
  <si>
    <t>Bāze, n=</t>
  </si>
  <si>
    <t>KOPĒJAIS NOVĒRTĒJUMS</t>
  </si>
  <si>
    <t>Drīzāk neapmierināts/-a</t>
  </si>
  <si>
    <t>Pilnībā neapmierināts/-a</t>
  </si>
  <si>
    <t xml:space="preserve">FAKTORU SVARĪGUMS </t>
  </si>
  <si>
    <t>Drīzāk svarīgi</t>
  </si>
  <si>
    <t>Ļoti svarīgi</t>
  </si>
  <si>
    <t xml:space="preserve">FS1. Cik svarīgi Jums ir šādi faktori attiecībā uz DARBA SATURU, SLODZI UN KVALITĀTI Vienotajā valsts un pašvaldību klientu apkalpošanas centrā? </t>
  </si>
  <si>
    <t>Absolūti nesvarīgi</t>
  </si>
  <si>
    <t>Drīzāk nesvarīgi</t>
  </si>
  <si>
    <t>Pakalpojumu vadības datorsistēma ir lietotājam draudzīga</t>
  </si>
  <si>
    <t>Vienotā klientu apkalpošanas centra pakalpojumu vadības datorsistēma darbojas bez problēmām</t>
  </si>
  <si>
    <t>Šeit ir labi darba apstākļi (piemēram, darba vietas iekārtojums, platība, temperatūra, atpūtas telpas)</t>
  </si>
  <si>
    <t>Vidējais vērtējums 4 punktu skalā:</t>
  </si>
  <si>
    <t xml:space="preserve">FS2. Cik svarīgi Jums ir šādi faktori attiecībā uz SADARBĪBU AR CITĀM IESTĀDĒM UN PAŠVALDĪBAS KOLĒĢIEM? </t>
  </si>
  <si>
    <t>Cita veida atbalsts no pašvaldības par Vienoto klientu apkalpošanas centra</t>
  </si>
  <si>
    <t>Vai pašvaldība veic piemaksu pie darba algas par Vienoto klientu apkalpošanas centra</t>
  </si>
  <si>
    <t>Sadarbība ar Vides un reģionālās attīstības ministrijas kontaktpersonu/-ām kopumā</t>
  </si>
  <si>
    <r>
      <t xml:space="preserve">K1. Kopumā, cik lielā mērā Jūs esat apmierināts/-a ar savu darbu Valsts un pašvaldības vienotajā klientu apkalpošanas centrā? </t>
    </r>
    <r>
      <rPr>
        <sz val="10"/>
        <color theme="1"/>
        <rFont val="Segoe UI"/>
        <family val="2"/>
      </rPr>
      <t>Lūdzu, vērtējiet tikai to darba daļu, kas attiecas uz Valsts un pašvaldības vienoto klientu apkalpošanas centru, nevis citiem pašvaldībā veiktajiem pienākumiem</t>
    </r>
  </si>
  <si>
    <t>FS3. Cik svarīgi Jums ir šādi faktori attiecībā uz IEKŠĒJO INFORMĀCIJU UN KOMUNIKĀCIJU?</t>
  </si>
  <si>
    <t>FS4. Cik svarīgi Jums ir šādi faktori attiecībā uz MĀCĪBĀM?</t>
  </si>
  <si>
    <t xml:space="preserve">FAKTORU NOVĒRTĒJUMS </t>
  </si>
  <si>
    <t xml:space="preserve">FN1.Kā Jūs vērtējat ar DARBA SATURU, SLODZI UN KVALITĀTI saistītos faktorus? Sniedziet vērtējumu attiecībā uz savu pašreizējo darbu Vienotajā klientu apkalpošanas centrā! </t>
  </si>
  <si>
    <t>Drīzāk labi</t>
  </si>
  <si>
    <t>Ļoti labi</t>
  </si>
  <si>
    <t>Drīzāk slikti</t>
  </si>
  <si>
    <t>Ļoti slikti</t>
  </si>
  <si>
    <t>Kā Jūs vērtējat nodrošināto informatīvo materiālu saprotamību?</t>
  </si>
  <si>
    <t>Kā Jūs vērtējat komunikāciju ar Vienotā klientu apkalpošanas centra apmeklētājiem?</t>
  </si>
  <si>
    <t>Kā Jūs vērtējat savas zināšanas un prasmes darbam vienotajā klientu apkalpošanas</t>
  </si>
  <si>
    <t>Vai darba pienākumi Vienotajā klientu apkalpošanas centrā ir skaidri formulēti?</t>
  </si>
  <si>
    <t>Vai darbs Vienotajā klientu apkalpošanas centrā ir interesants?</t>
  </si>
  <si>
    <t xml:space="preserve"> Kā Jūs vērtējat darba apstākļus (piemēram, darba vietas iekārtojums, platība, temperatūra, atpūtas telpas)?</t>
  </si>
  <si>
    <t xml:space="preserve">FN2. Kā Jūs vērtējat ar SADARBĪBU AR CITĀM IESTĀDĒM UN KOLĒĢIEM saistītos faktorus? </t>
  </si>
  <si>
    <t xml:space="preserve"> Kā Jūs vērtējat sadarbību ar Vides un reģionālās attīstības ministrijas kontaktpersonu/-ām kopumā?</t>
  </si>
  <si>
    <t>Kā Jūs vērtējat saziņu ar Vides un reģionālās attīstības ministrijas kontaktpersonu/-ām?</t>
  </si>
  <si>
    <t>Kā Jūs vērtējat atbalstu no Vides un reģionālās attīstības ministrijas kontaktpersonas/-ām (padomu sniegšanu, konsultēšanu, problēmu risināšanu)?</t>
  </si>
  <si>
    <t xml:space="preserve"> Kā vērtējat cita veida atbalstu no pašvaldības par papildus Vienoto klientu apkalpošanas centra pienākumu pildīšanu?</t>
  </si>
  <si>
    <t>Vai kolēģi pašvaldībā palīdz aizvietot, ja nepieciešams pildīt gan Vienotā apkalpošanas centra pienākumus, gan pašvaldībā veicamos pienākumus?</t>
  </si>
  <si>
    <t>Kā Jūs vērtējat sadarbību ar kolēģiem pašvaldībā?</t>
  </si>
  <si>
    <t xml:space="preserve">FN3. Kā Jūs vērtējat ar IEKŠĒJO INFORMĀCIJU UN KOMUNIKĀCIJU saistītos faktorus? </t>
  </si>
  <si>
    <t xml:space="preserve">FN4. Kā Jūs vērtējat ar MĀCĪBĀM saistītos faktorus? </t>
  </si>
  <si>
    <t>Kā Jūs vērtējat iespēju paust savu viedokli par darbu Vienotajā klientu apkalpošanas centrā pašvaldības vadošajiem darbiniekiem</t>
  </si>
  <si>
    <t>Kā Jūs vērtējat iespēju paust savu viedokli par darbu Vienotajā klientu apkalpošanas centrā Vides un reģionālās attīstības ministrijas kontaktpersonai/-ām</t>
  </si>
  <si>
    <t>Kā Jūs vērtējat sadarbību ar pašvaldības grāmatvedi – ir skaidrs, kurš par ko atbild, veidojot gada atskaiti</t>
  </si>
  <si>
    <t>Kā Jūs vērtējat informācijas aprites procesu un informācijas saņemšanas savlaicīgumu no kolēģiem centra pienākumu pildīšanai</t>
  </si>
  <si>
    <t>Iespējas mācībās uzlabot nepieciešamās prasmes Vienotā klientu apkalpošanas centra pienākumu pildīšanai</t>
  </si>
  <si>
    <t>Vai mācību saturs ir atbilstošs vajadzībām un prioritātēm?</t>
  </si>
  <si>
    <t>Vai mācībās gūtās atziņas var praktiski izmantot ikdienas darbā?</t>
  </si>
  <si>
    <t xml:space="preserve">E1. Vai Jūs personiski apkalpojat Vienotā valsts un pašvaldības klienta centra klientus? </t>
  </si>
  <si>
    <t xml:space="preserve">E2. Kā Jūs vērtējat savas PRASMES, apkalpojot klientus? </t>
  </si>
  <si>
    <r>
      <t>E3.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Kā Jūs vērtējat savu pieredzi iedzīvotāju konsultēšanā par e-pakalpojumiem?</t>
    </r>
    <r>
      <rPr>
        <sz val="10"/>
        <rFont val="Segoe UI"/>
        <family val="2"/>
      </rPr>
      <t xml:space="preserve"> </t>
    </r>
  </si>
  <si>
    <r>
      <t>E5.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elektroniskās identifikācijas kartes jeb eID kartes lietošanu? </t>
    </r>
  </si>
  <si>
    <t>D1. Cik ilgi Jūs strādājat pašvaldībā?</t>
  </si>
  <si>
    <t>Līdz 1 gadam</t>
  </si>
  <si>
    <t>1 līdz 4 gadus</t>
  </si>
  <si>
    <t>5 līdz 9 gadus</t>
  </si>
  <si>
    <t>10 un vairāk gadus</t>
  </si>
  <si>
    <t xml:space="preserve"> Klātienē.</t>
  </si>
  <si>
    <t xml:space="preserve"> Neklātienē elektroniski .</t>
  </si>
  <si>
    <t xml:space="preserve"> Neklātienē pa telefonu .</t>
  </si>
  <si>
    <t xml:space="preserve"> Pa pastu .</t>
  </si>
  <si>
    <t>FN1_1. Varbūt ir vēl kas svarīgs, kas attiecas uz Jūsu darba slodzi; prasmēm; darba apstākļiem; darba materiāliem un to saprotamību; sadarbību ar kolēģiem; problēmu risināšanu vai apmeklētāju apkalpošanu? Ko vajadzētu mainīt vai uzlabot?</t>
  </si>
  <si>
    <t>FN3_1.Varbūt ir vēl kas svarīgs, kas attiecas iekšējo komunikāciju un informācijas apriti, veicot Vienotā klientu apkalpošanas centra pienākumus? Precizēt – Varbūt ir kādas situācijas, kad nepieciešams vēl kādu speciālistu padoms? Jā jā – Kādu speciālistu atbalsts? Pašvaldībā vai valsts iestādē? Kādās situācijās?</t>
  </si>
  <si>
    <r>
      <t xml:space="preserve">FN4_1. Varbūt ir vēl kas svarīgs, kas attiecas uz apmācību nepieciešamību, to saturu un kvalitāti? </t>
    </r>
    <r>
      <rPr>
        <i/>
        <sz val="11"/>
        <color rgb="FF0070C0"/>
        <rFont val="Calibri"/>
        <family val="2"/>
        <scheme val="minor"/>
      </rPr>
      <t xml:space="preserve">Precizēt </t>
    </r>
    <r>
      <rPr>
        <i/>
        <sz val="11"/>
        <color theme="1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Kad bijāt uz pēdējām apmācībām? Par ko bija šīs apmācības?</t>
    </r>
  </si>
  <si>
    <t xml:space="preserve">E2.1. Vai pašvaldībā ir definētas noteiktas prasības jeb standarts klientu apkalpošanā, kas tiek izmantots arī apkalpojot Valsts un pašvaldības vienotā klientu apkalpošanas centra klientus? </t>
  </si>
  <si>
    <t xml:space="preserve">E4.1. Kāpēc Jūs sniedzāt šādu vērtējumu? </t>
  </si>
  <si>
    <t xml:space="preserve">E4.2. Ar kādām problēmām nācies saskarties, konsultējot iedzīvotājus par e-pakalpojumiem? </t>
  </si>
  <si>
    <t>E4.3. Ko vajadzētu uzlabot, lai iedzīvotāju konsultēšana par e-pakalpojumiem Jums būtu vieglāka?</t>
  </si>
  <si>
    <t xml:space="preserve">E5.1. Kāpēc Jūs sniedzāt šādu vērtējumu? </t>
  </si>
  <si>
    <t>E5.2. Ar kādām problēmām nācies saskarties, konsultējot iedzīvotājus par elektroniskās identifikācijas (eID) kartes lietošanu?</t>
  </si>
  <si>
    <t>E5.3. Ko vajadzētu uzlabot, lai iedzīvotāju konsultēšana par elektroniskās identifikācijas (eID) kartes lietošanu Jums būtu vieglāka?</t>
  </si>
  <si>
    <t>K2. Vai Jums vēl ir kaut kas piebilstams pie visa pārrunātā? Vēl kādi ieteikumi vai komentāri par darbu Vienotajā klientu apkalpošanas centrā?</t>
  </si>
  <si>
    <t>Klātienē</t>
  </si>
  <si>
    <t>Neklātienē elektroniski</t>
  </si>
  <si>
    <t>Neklātienē pa telefonu</t>
  </si>
  <si>
    <t>Pa pastu</t>
  </si>
  <si>
    <t xml:space="preserve"> Kā Jūs vērtējat savu gatavību konsultēt iedzīvotājus par elektroniskās identifikācijas kartes jeb eID kartes lietošanu?</t>
  </si>
  <si>
    <t>Kā Jūs vērtējat savu pieredzi iedzīvotāju konsultēšanā par e-pakalpojumiem?</t>
  </si>
  <si>
    <t>Man ir iespēja paust savu viedokli par darbu Vienotajā klientu apkalpošanas centrā pašvaldības vadošajiem darbiniekiem</t>
  </si>
  <si>
    <t>Man ir iespēja paust savu viedokli par darbu Vienotajā klientu apkalpošanas centrā Vides un reģionālās attīstības ministrijas kontaktpersonai/-ām</t>
  </si>
  <si>
    <t>Kā Jūs vērtējat nodrošināto informatīvo materiālu aktualitāti, piemēram, vai tie nav novecojuši?</t>
  </si>
  <si>
    <t>Kā Jūs vērtējat pienākumu veikšanas slodzi vienotajā klientu apkalpošanas centrā (ņemot vērā, ka Jums jāveic vēl citi darba pienākumi pašvaldībā)?</t>
  </si>
  <si>
    <t>Kā Jūs vērtējat Vides un reģionālās attīstības ministrijas nodrošināto materiālu pietiekamību? Vai to nav par daudz vai par maz?</t>
  </si>
  <si>
    <t>Kā Jūs vērtējat pašvaldības veikto piemaksu pie darba algas par Vienoto klientu apkalpošanas centra pienākumu pildīšanu?</t>
  </si>
  <si>
    <t>Kā Jūs vērtējat  Ventspils digitālā centra (VDC) IT darbinieku atbalstu darbā ar pakalpojumu vadības datorsistēmu (savlaicīgumu, darbinieka kompetenci)?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</si>
  <si>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</si>
  <si>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FN2.1. Varbūt ir vēl kas svarīgs, kas attiecas uz sadarbību ar Vides un reģionālās attīstības ministrijas darbiniekiem vai kolēģiem pašvaldībā, ko es nepieminēju? Ko vajadzētu mainīt?</t>
  </si>
  <si>
    <t>Nav komentāru</t>
  </si>
  <si>
    <t>Nekas nenāk prātā</t>
  </si>
  <si>
    <t>Nē</t>
  </si>
  <si>
    <t>Nav</t>
  </si>
  <si>
    <t>Nekas</t>
  </si>
  <si>
    <t>Iespējas regulāri uzlabot nepieciešamās prasmes Vienotā klientu apkalpošanas centra pienākumu pildīšanai</t>
  </si>
  <si>
    <t xml:space="preserve">Ka mācību saturs ir atbilstošs prioritātēm un vajadzībām </t>
  </si>
  <si>
    <t xml:space="preserve">Ka mācībās gūtās atziņas var praktiski izmantot ikdienas darbā </t>
  </si>
  <si>
    <t>Cik lielā mērā Jums ir skaidri vienotā klientu apkalpošanas centra mērķi?</t>
  </si>
  <si>
    <t>Kā Jūs vērtētu pakalpojumu vadības datorsistēmas draudzīgumu tās lietotājiem</t>
  </si>
  <si>
    <t>Kā Jūs vērtētu Vienotā klientu apkalpošanas centra pakalpojumu vadības datorsistēmu darbību?</t>
  </si>
  <si>
    <t>Neapkalpoju klientus</t>
  </si>
  <si>
    <t>Loti slikti</t>
  </si>
  <si>
    <t>Drizak slikti</t>
  </si>
  <si>
    <t>Drizak labi</t>
  </si>
  <si>
    <t>Loti labi</t>
  </si>
  <si>
    <r>
      <t>E6.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e-paraksta lietošanu? </t>
    </r>
  </si>
  <si>
    <t xml:space="preserve">Kā Jūs vērtējat savu gatavību konsultēt iedzīvotājus par e-paraksta lietošanu? </t>
  </si>
  <si>
    <r>
      <t xml:space="preserve">E7. </t>
    </r>
    <r>
      <rPr>
        <b/>
        <sz val="10"/>
        <rFont val="Segoe UI"/>
        <family val="2"/>
        <charset val="186"/>
      </rPr>
      <t xml:space="preserve">Kā Jūs vērtējat savu gatavību konsultēt iedzīvotājus par e-adreses lietošanu? </t>
    </r>
  </si>
  <si>
    <t xml:space="preserve">Kā Jūs vērtējat savu gatavību konsultēt iedzīvotājus par e-adreses lietošanu? </t>
  </si>
  <si>
    <t>Cik ilgi Jūs strādājat pašvaldībā?</t>
  </si>
  <si>
    <t>FN1o2. Kāpēc Jūs to vērtējat kā sliktu? Ko vajadzētu mainīt / uzlabot ...?) - Kā Jūs vērtējat pienākumu veikšanas slodzi vienotajā klientu apkalpošanas centrā (ņemot vērā, ka Jums jāveic vēl citi darba pienākumi pašvaldībā)?</t>
  </si>
  <si>
    <t>FN1o5. Kāpēc Jūs to vērtējat kā sliktu? Ko vajadzētu mainīt / uzlabot ...?) - Kā Jūs vērtējat nodrošināto informatīvo materiālu aktualitāti, piemēram, vai tie nav novecojuši?</t>
  </si>
  <si>
    <t>FN1o10. Kāpēc Jūs to vērtējat kā sliktu? Ko vajadzētu mainīt / uzlabot ...?) - Kā Jūs vērtējat darba apstākļus (piemēram, darba vietas iekārtojums, platība, temperatūra, atpūtas telpas)?</t>
  </si>
  <si>
    <t>FN1o11. Kāpēc Jūs to vērtējat kā sliktu? Ko vajadzētu mainīt / uzlabot ...?) - Kā Jūs vērtētu Vienotā klientu apkalpošanas centra pakalpojumu vadības datorsistēmu darbību?</t>
  </si>
  <si>
    <t>FN2o5. Kāpēc Jūs to vērtējat kā sliktu? Ko vajadzētu mainīt / uzlabot? - Kā Jūs vērtējat pašvaldības veikto piemaksu pie darba algas par Vienoto klientu apkalpošanas centra pienākumu pildīšanu?</t>
  </si>
  <si>
    <t>FN2o6. Kāpēc Jūs to vērtējat kā sliktu? Ko vajadzētu mainīt / uzlabot? - Kā vērtējat cita veida atbalstu no pašvaldības par papildus Vienoto klientu apkalpošanas centra pienākumu pildīšanu?</t>
  </si>
  <si>
    <t xml:space="preserve">FN2o7. Kāpēc Jūs to vērtējat kā sliktu? Ko vajadzētu mainīt / uzlabot? - Kā Jūs vērtējat Ventspils digitālā centra (VDC) IT darbinieku atbalstu darbā ar pakalpojumu vadības datorsistēmu (savlaicīgumu, darbinieka kompetenci)? </t>
  </si>
  <si>
    <t>FN2o9. Kāpēc Jūs to vērtējat kā sliktu? Ko vajadzētu mainīt / uzlabot? - Vai kolēģi pašvaldībā palīdz aizvietot, ja nepieciešams pildīt gan Vienotā apkalpošanas centra pienākumus, gan pašvaldībā veicamos pienākumus?</t>
  </si>
  <si>
    <t>Nebūs</t>
  </si>
  <si>
    <t>FN4o1. Kāpēc Jūs to vērtējat kā sliktu? Ko vajadzētu mainīt / uzlabot? - Iespējas mācībās uzlabot nepieciešamās prasmes Vienotā klientu apkalpošanas centra pienākumu pildīšanai</t>
  </si>
  <si>
    <r>
      <t>FN5_1.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Jūs visus faktorus novērtējat ar “Drīzāk labi” vai “Ļoti labi”. Kas ir tās labās lietas, kuras varētu izcelt īpaši? </t>
    </r>
  </si>
  <si>
    <t>Neko</t>
  </si>
  <si>
    <t xml:space="preserve">E6.1. Kāpēc Jūs sniedzāt šādu vērtējumu? </t>
  </si>
  <si>
    <t xml:space="preserve">E6.2. Ar kādām problēmām nācies saskarties, konsultējot iedzīvotājus par e-paraksta lietošanu? </t>
  </si>
  <si>
    <t xml:space="preserve">E6.3. Ko vajadzētu uzlabot, lai iedzīvotāju konsultēšana par e-paraksta lietošanu Jums būtu vieglāka? </t>
  </si>
  <si>
    <t xml:space="preserve">E7.1 . Kāpēc Jūs sniedzāt šādu vērtējumu? </t>
  </si>
  <si>
    <t xml:space="preserve">E7.2. Ar kādām problēmām nācies saskarties, konsultējot iedzīvotājus par e-adreses lietošanu? </t>
  </si>
  <si>
    <t>Nav bijis</t>
  </si>
  <si>
    <t xml:space="preserve">E7.3. Ko vajadzētu uzlabot, lai iedzīvotāju konsultēšana par e-adreses lietošanu Jums būtu vieglāka? </t>
  </si>
  <si>
    <t>Kā Jūs vērtējat sadarbību ar valsts iestāžu kontaktpersonu/-ām kopumā (VSAA, VID, PMLP, NVD, NVA u.c.)?</t>
  </si>
  <si>
    <t>Kā Jūs vērtējat atbalstu no valsts iestāžu kontaktpersonu/-ām kopumā (VSAA, VID, PMLP, NVD, NVA u.c.)?</t>
  </si>
  <si>
    <t>Viss ir ļoti labi</t>
  </si>
  <si>
    <t>Vispārīgi, ja laika gaitā būtu valodas izvēle iespējama, lai varētu būt apkalpošana vairāk profesionāla</t>
  </si>
  <si>
    <t>Biežāk aktualizēt informāciju</t>
  </si>
  <si>
    <t>Risināt papildus darba samaksu, samazināt slodzi.</t>
  </si>
  <si>
    <t>Nenāk prāta</t>
  </si>
  <si>
    <t>Attiecīgi finansēt darbiniekus, pārāk daudz darbu</t>
  </si>
  <si>
    <t>inflācija, vajag lielākas piemaksas</t>
  </si>
  <si>
    <t>Vairāk piemaksas</t>
  </si>
  <si>
    <t>Pēdējā problēma - telefonijas nodrošināšana. Nedēļas garumā jautājumi daudz, bet rezultāta nekāda.</t>
  </si>
  <si>
    <t>Nav nekas</t>
  </si>
  <si>
    <t>latvija.lv varētu uzlabot darbību, nav slimības lapu iespēja iesniegt precīzi</t>
  </si>
  <si>
    <t>neko</t>
  </si>
  <si>
    <t>Nebūs komentāri</t>
  </si>
  <si>
    <t>Informācijas aprite varētu būt ātrāka</t>
  </si>
  <si>
    <t>nepateikšu</t>
  </si>
  <si>
    <t>Ka mācības notiek paralēli darbam, tas nav labi</t>
  </si>
  <si>
    <t>Aprīli caur Zoom, par ukraiņiem</t>
  </si>
  <si>
    <t>Neesmu vēl bijusi uz apmācībām</t>
  </si>
  <si>
    <t>Maijā bija pēdējās apmācības par VID</t>
  </si>
  <si>
    <t>Apmācības varētu nenotikt kad tiek pieņemti klienti. Maijā bija apmācības par Pilsonības migrācijas centru</t>
  </si>
  <si>
    <t>Maijā bija apmācības par VID atkualitātēm</t>
  </si>
  <si>
    <t>Maijā</t>
  </si>
  <si>
    <t>Sadarbība un komunikācija ar visiem ir ļoti laba</t>
  </si>
  <si>
    <t>Mācības pozitīvi vērtēju, arī attieksmi darba vietā</t>
  </si>
  <si>
    <t>Pieejami daudz labi materiāli, viegli atrast.</t>
  </si>
  <si>
    <t>Savlaicīgs atbalsts no VARAM, labas apmācības, viss tiek labi apkopots</t>
  </si>
  <si>
    <t>Grūti pateikt</t>
  </si>
  <si>
    <t>Tikai pēc pieraksta klienti</t>
  </si>
  <si>
    <t>Nav smalku norāžu</t>
  </si>
  <si>
    <t>Nevaru atcerēties</t>
  </si>
  <si>
    <t>Jā, ir. Darba ētika, ir aprakstīts ka visu darīt.</t>
  </si>
  <si>
    <t>Sniegt kvalitatīvu informāciju, ievērot pieklājības normas</t>
  </si>
  <si>
    <t>neatceros</t>
  </si>
  <si>
    <t>Vienmēr ir kur augt</t>
  </si>
  <si>
    <t>Daudz lietas ir zināmas, daudz kas arī vēl ir jāmācās</t>
  </si>
  <si>
    <t>Nav vēl pieredzes, nevaru vērtēt sevi tik augstu</t>
  </si>
  <si>
    <t>Ir vel kādas nianses, kuras vel ir jāzina</t>
  </si>
  <si>
    <t>Pieredze aug</t>
  </si>
  <si>
    <t>Daudz mācos, arī praktiski pielietoju soļus no klienta puses</t>
  </si>
  <si>
    <t>visu zinu</t>
  </si>
  <si>
    <t>Autorizācijas līdzekļu neesamību, klientu neprasmēm lietot internetu</t>
  </si>
  <si>
    <t>Telefoniski ir problēmas</t>
  </si>
  <si>
    <t>Valodas barjera, nesaprot latviski. Tas bieži traucē</t>
  </si>
  <si>
    <t>Klientiem ir problēmas ar portāla lietošanu</t>
  </si>
  <si>
    <t>Bieži pakalpojumi nedarbojas, problēmas ar uzturēšanās atļaujām, deklarācijām</t>
  </si>
  <si>
    <t>Cilvēki neprot izlasīt instrukcijas, viņi jāved soli pa solim</t>
  </si>
  <si>
    <t>nav bijis</t>
  </si>
  <si>
    <t>Tā uzreiz nenāk prātā, varbūt Muitas Maksājumu tiešsaistē varētu kaut ko uzlabot</t>
  </si>
  <si>
    <t>Lai būtu labāka instrukcija, demo versija, kur varētu soli pa solim iet klientu apkalpošanā</t>
  </si>
  <si>
    <t>Klienti bieži sajauc, ka zvana uz KC nevis VID vai citu iestādi</t>
  </si>
  <si>
    <t>Pie katra pakalpojuma derētu video apmācība</t>
  </si>
  <si>
    <t>Pati lietoju, visu saprotu par to</t>
  </si>
  <si>
    <t>Nav bijis neviens gadījums kad būtu bijis jākonsultē</t>
  </si>
  <si>
    <t>Nav pieredzes tik daudz</t>
  </si>
  <si>
    <t>Visu zinu ID karti</t>
  </si>
  <si>
    <t>Ir pieredze</t>
  </si>
  <si>
    <t>Pilnībā visu nezinu</t>
  </si>
  <si>
    <t>zinu daudz</t>
  </si>
  <si>
    <t>Nozaudēti PIN kodi, un neesamībā ka tāda</t>
  </si>
  <si>
    <t>Cilvēki dažreiz satraucas par ID kartēm</t>
  </si>
  <si>
    <t>Nav karšu lasītāju, pieslēgšanās ziņā</t>
  </si>
  <si>
    <t>nekādas</t>
  </si>
  <si>
    <t>Cilvēki bieži prasa daudz jautājumus</t>
  </si>
  <si>
    <t>nenak prāta</t>
  </si>
  <si>
    <t>Viss pietiek</t>
  </si>
  <si>
    <t>Nav komentārs</t>
  </si>
  <si>
    <t>Nenāk prātā nekas</t>
  </si>
  <si>
    <t>Popularizēt ID kartes nepieciešamību</t>
  </si>
  <si>
    <t>Ir daudz tehniskas problēmas</t>
  </si>
  <si>
    <t>Materiāli ir, zināšanas ir</t>
  </si>
  <si>
    <t>Jo nācies bieži pašai izmantot</t>
  </si>
  <si>
    <t>Visu īsti nezinu</t>
  </si>
  <si>
    <t>Daudz zinu</t>
  </si>
  <si>
    <t>Ar klientu dažreiz grūti komunicēt</t>
  </si>
  <si>
    <t>vēl var mācīties jaunu</t>
  </si>
  <si>
    <t>Tehniskas problēmas - nevar autorizēties u.c.</t>
  </si>
  <si>
    <t>Cilvēki dažas lietas neizprot lietas par šo</t>
  </si>
  <si>
    <t>Nekādām</t>
  </si>
  <si>
    <t>Nekādas</t>
  </si>
  <si>
    <t>Nezinu</t>
  </si>
  <si>
    <t>Nevajadzētu neko</t>
  </si>
  <si>
    <t>Būtu labi ja būtu testa vide, kur ieziet visus soļus</t>
  </si>
  <si>
    <t>Nevaru pateikt</t>
  </si>
  <si>
    <t>informēt klientus</t>
  </si>
  <si>
    <t>Pati lietoju, ir saprotams</t>
  </si>
  <si>
    <t>Zināms ir viss</t>
  </si>
  <si>
    <t>Jo pašai nav nācies izmantot vēl</t>
  </si>
  <si>
    <t>Ir sarežģīti</t>
  </si>
  <si>
    <t>Ir daudz bijis saskarsmes</t>
  </si>
  <si>
    <t>Attālināta konsultācija nav tik laba</t>
  </si>
  <si>
    <t>ir kur vēl sniegties</t>
  </si>
  <si>
    <t>Cilvēki bieži aizmirst par savu e-adresi, īpaši cilvēki gados</t>
  </si>
  <si>
    <t>Būtu labi ja būtu testa vide</t>
  </si>
  <si>
    <t>pašu latvija.lv</t>
  </si>
  <si>
    <t>Ja zvani automātiski, pārlektu uz sistēmu, jo dažreiz tas nenotiek</t>
  </si>
  <si>
    <t>latvija,lv būtu labi ja būtu testa vide pakalpojumiem</t>
  </si>
  <si>
    <t>Jāveido lielu VARAM finansētu centru, vairāk darbinieku</t>
  </si>
  <si>
    <t>nav komentāri</t>
  </si>
  <si>
    <t>Palielināt finansiālo stāvokli, pārāk lielas prasības</t>
  </si>
  <si>
    <t>Latvija. lv bieži ir problēmas konkrētam pakalpojumam, būtu labi ja speciālisti laicīgi informētu par problēmām</t>
  </si>
  <si>
    <t>Nenāk nekas prātā</t>
  </si>
  <si>
    <t>nav piemaksas</t>
  </si>
  <si>
    <t>Pa lielam viss darbojas labi</t>
  </si>
  <si>
    <t>Neatceros</t>
  </si>
  <si>
    <t>Jūlijā bija par Jaunajiem pakalpojumiem</t>
  </si>
  <si>
    <t>Jūnijā par VID pakalpojumiem</t>
  </si>
  <si>
    <t>Apmācības diezgan labas, neatceros kad biju uz pēdējām apmācībām</t>
  </si>
  <si>
    <t>Nav ko teikt</t>
  </si>
  <si>
    <t>Atbalsts no kolēģiem, iespēja izglītoties</t>
  </si>
  <si>
    <t>Kolēģi ir lieliski</t>
  </si>
  <si>
    <t>Iekšējie noteikumi</t>
  </si>
  <si>
    <t>Nevaru precizēt</t>
  </si>
  <si>
    <t>Īsti nezinu</t>
  </si>
  <si>
    <t>Vienmēr var kaut ko papildus uzzināt</t>
  </si>
  <si>
    <t>Jo zinu visu</t>
  </si>
  <si>
    <t>Mazs darba stāžs</t>
  </si>
  <si>
    <t>Ikdienā saskaros ar to</t>
  </si>
  <si>
    <t>Ukraiņu reģistrācija ir sarežģīta</t>
  </si>
  <si>
    <t>Nepārzinu visas nianses</t>
  </si>
  <si>
    <t>Tā uzreiz nenāk prātā</t>
  </si>
  <si>
    <t>Vairāk informācija jāliek mājaslapās</t>
  </si>
  <si>
    <t>Prakse un apmācības</t>
  </si>
  <si>
    <t>Vienkāršot sistēmu</t>
  </si>
  <si>
    <t>Visu pārzinu</t>
  </si>
  <si>
    <t>Var vēl daudz ko iemācīties</t>
  </si>
  <si>
    <t>Nevaru paskaidrot</t>
  </si>
  <si>
    <t>Pati izmantoju ID karti</t>
  </si>
  <si>
    <t>Vecāki gadu gājuma cilvēki bieži daudz ko nesaprot par ID, un vajag daudz ko skaidrot viņiem</t>
  </si>
  <si>
    <t>Klienti paši bieži nesaprot daudzas lietas</t>
  </si>
  <si>
    <t>Vairāk informācijas</t>
  </si>
  <si>
    <t>Neko īpaši</t>
  </si>
  <si>
    <t>Neko īsti</t>
  </si>
  <si>
    <t>Ikdienas darbs</t>
  </si>
  <si>
    <t>Nav nekas sarežģīts</t>
  </si>
  <si>
    <t>Vēl nav pieredzes</t>
  </si>
  <si>
    <t>Ir kur vēl tiekties</t>
  </si>
  <si>
    <t>Grūti izskaidrot klientiem kāpēc ir vajadzīgs e-paraksts</t>
  </si>
  <si>
    <t>Vairak informācijas mājaslapā</t>
  </si>
  <si>
    <t>Vieglāk saprotami skaidrojumi klientiem</t>
  </si>
  <si>
    <t>Zinu daudz par to</t>
  </si>
  <si>
    <t>Neesmu darījusi</t>
  </si>
  <si>
    <t>Nav biju ļoti liela pieredze ar to</t>
  </si>
  <si>
    <t>Klienti bieži nesaprot kam tā ir vajadzīga, īpaši tie, kuriem nav viņa sakārtota. Tad viņiem jāstāsta viss process</t>
  </si>
  <si>
    <t>Daži klienti nesaprot kāpēc viņiem vajag šādu lietu</t>
  </si>
  <si>
    <t>Izlases lielums: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</si>
</sst>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0.0"/>
    <numFmt numFmtId="166" formatCode="#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b/>
      <sz val="14"/>
      <color rgb="FF00000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sz val="10"/>
      <name val="Arial"/>
      <family val="2"/>
      <charset val="186"/>
    </font>
    <font>
      <sz val="10"/>
      <color indexed="8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Segoe UI"/>
      <family val="2"/>
      <charset val="186"/>
    </font>
    <font>
      <b/>
      <sz val="11"/>
      <color theme="1"/>
      <name val="Segoe UI"/>
      <family val="2"/>
      <charset val="186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F9F0"/>
        <bgColor indexed="64"/>
      </patternFill>
    </fill>
    <fill>
      <patternFill patternType="solid">
        <fgColor rgb="FF90E2BB"/>
        <bgColor indexed="64"/>
      </patternFill>
    </fill>
    <fill>
      <patternFill patternType="solid">
        <fgColor rgb="FFECE4F1"/>
        <bgColor indexed="64"/>
      </patternFill>
    </fill>
    <fill>
      <patternFill patternType="solid">
        <fgColor rgb="FFD9CAE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1" fillId="0" borderId="0"/>
  </cellStyleXfs>
  <cellXfs count="138">
    <xf numFmtId="0" fontId="0" fillId="0" borderId="0" xfId="0"/>
    <xf numFmtId="0" fontId="1" fillId="2" borderId="0" xfId="1" applyFont="1" applyFill="1" applyAlignment="1"/>
    <xf numFmtId="0" fontId="4" fillId="2" borderId="0" xfId="1" applyFont="1" applyFill="1" applyAlignment="1">
      <alignment vertical="top"/>
    </xf>
    <xf numFmtId="0" fontId="6" fillId="2" borderId="0" xfId="2" applyFont="1" applyFill="1"/>
    <xf numFmtId="0" fontId="7" fillId="2" borderId="0" xfId="1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1" fillId="0" borderId="18" xfId="0" applyFont="1" applyFill="1" applyBorder="1"/>
    <xf numFmtId="164" fontId="12" fillId="0" borderId="16" xfId="3" applyNumberFormat="1" applyFont="1" applyFill="1" applyBorder="1" applyAlignment="1">
      <alignment horizontal="right" vertical="top"/>
    </xf>
    <xf numFmtId="0" fontId="1" fillId="0" borderId="22" xfId="0" applyFont="1" applyFill="1" applyBorder="1"/>
    <xf numFmtId="164" fontId="12" fillId="0" borderId="23" xfId="3" applyNumberFormat="1" applyFont="1" applyFill="1" applyBorder="1" applyAlignment="1">
      <alignment horizontal="right" vertical="top"/>
    </xf>
    <xf numFmtId="164" fontId="12" fillId="0" borderId="22" xfId="3" applyNumberFormat="1" applyFont="1" applyFill="1" applyBorder="1" applyAlignment="1">
      <alignment horizontal="right" vertical="top"/>
    </xf>
    <xf numFmtId="0" fontId="9" fillId="3" borderId="7" xfId="0" applyFont="1" applyFill="1" applyBorder="1" applyAlignment="1">
      <alignment horizontal="left" vertical="center" wrapText="1"/>
    </xf>
    <xf numFmtId="164" fontId="12" fillId="0" borderId="8" xfId="3" applyNumberFormat="1" applyFont="1" applyFill="1" applyBorder="1" applyAlignment="1">
      <alignment horizontal="right" vertical="top"/>
    </xf>
    <xf numFmtId="0" fontId="1" fillId="0" borderId="8" xfId="0" applyFont="1" applyFill="1" applyBorder="1"/>
    <xf numFmtId="0" fontId="9" fillId="3" borderId="35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9" fillId="3" borderId="14" xfId="0" applyFont="1" applyFill="1" applyBorder="1" applyAlignment="1">
      <alignment horizontal="left" vertical="center" wrapText="1"/>
    </xf>
    <xf numFmtId="0" fontId="1" fillId="0" borderId="15" xfId="0" applyFont="1" applyFill="1" applyBorder="1"/>
    <xf numFmtId="0" fontId="1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/>
    </xf>
    <xf numFmtId="0" fontId="1" fillId="3" borderId="7" xfId="0" applyFont="1" applyFill="1" applyBorder="1" applyAlignment="1"/>
    <xf numFmtId="0" fontId="9" fillId="3" borderId="26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wrapText="1"/>
    </xf>
    <xf numFmtId="0" fontId="9" fillId="3" borderId="3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26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0" borderId="9" xfId="0" applyFont="1" applyBorder="1" applyAlignment="1">
      <alignment vertical="top" wrapText="1"/>
    </xf>
    <xf numFmtId="165" fontId="0" fillId="0" borderId="5" xfId="0" applyNumberFormat="1" applyFont="1" applyBorder="1"/>
    <xf numFmtId="165" fontId="0" fillId="0" borderId="6" xfId="0" applyNumberFormat="1" applyFont="1" applyBorder="1"/>
    <xf numFmtId="1" fontId="0" fillId="0" borderId="3" xfId="0" applyNumberFormat="1" applyFont="1" applyBorder="1"/>
    <xf numFmtId="0" fontId="0" fillId="0" borderId="0" xfId="0" applyFont="1"/>
    <xf numFmtId="0" fontId="0" fillId="2" borderId="0" xfId="0" applyFont="1" applyFill="1" applyBorder="1"/>
    <xf numFmtId="0" fontId="0" fillId="0" borderId="0" xfId="0" applyFont="1" applyFill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0" fillId="0" borderId="33" xfId="0" applyFont="1" applyBorder="1"/>
    <xf numFmtId="0" fontId="14" fillId="6" borderId="26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/>
    <xf numFmtId="166" fontId="0" fillId="0" borderId="0" xfId="0" applyNumberFormat="1" applyFont="1"/>
    <xf numFmtId="166" fontId="1" fillId="3" borderId="15" xfId="0" applyNumberFormat="1" applyFont="1" applyFill="1" applyBorder="1"/>
    <xf numFmtId="166" fontId="1" fillId="5" borderId="24" xfId="0" applyNumberFormat="1" applyFont="1" applyFill="1" applyBorder="1" applyAlignment="1">
      <alignment horizontal="right"/>
    </xf>
    <xf numFmtId="166" fontId="12" fillId="0" borderId="8" xfId="3" applyNumberFormat="1" applyFont="1" applyFill="1" applyBorder="1" applyAlignment="1">
      <alignment horizontal="right" vertical="top"/>
    </xf>
    <xf numFmtId="166" fontId="12" fillId="0" borderId="0" xfId="3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/>
    <xf numFmtId="166" fontId="0" fillId="0" borderId="6" xfId="0" applyNumberFormat="1" applyFont="1" applyBorder="1"/>
    <xf numFmtId="166" fontId="8" fillId="0" borderId="0" xfId="0" applyNumberFormat="1" applyFont="1" applyFill="1" applyBorder="1" applyAlignment="1">
      <alignment vertical="center"/>
    </xf>
    <xf numFmtId="166" fontId="1" fillId="3" borderId="41" xfId="0" applyNumberFormat="1" applyFont="1" applyFill="1" applyBorder="1"/>
    <xf numFmtId="166" fontId="1" fillId="0" borderId="42" xfId="0" applyNumberFormat="1" applyFont="1" applyFill="1" applyBorder="1"/>
    <xf numFmtId="166" fontId="1" fillId="0" borderId="21" xfId="0" applyNumberFormat="1" applyFont="1" applyFill="1" applyBorder="1"/>
    <xf numFmtId="166" fontId="12" fillId="0" borderId="0" xfId="3" applyNumberFormat="1" applyFont="1" applyFill="1" applyBorder="1" applyAlignment="1">
      <alignment horizontal="right" vertical="top"/>
    </xf>
    <xf numFmtId="166" fontId="1" fillId="0" borderId="17" xfId="0" applyNumberFormat="1" applyFont="1" applyFill="1" applyBorder="1"/>
    <xf numFmtId="166" fontId="1" fillId="0" borderId="15" xfId="0" applyNumberFormat="1" applyFont="1" applyFill="1" applyBorder="1"/>
    <xf numFmtId="166" fontId="12" fillId="0" borderId="32" xfId="3" applyNumberFormat="1" applyFont="1" applyFill="1" applyBorder="1" applyAlignment="1">
      <alignment horizontal="right" vertical="top"/>
    </xf>
    <xf numFmtId="166" fontId="0" fillId="0" borderId="4" xfId="0" applyNumberFormat="1" applyFont="1" applyBorder="1"/>
    <xf numFmtId="166" fontId="12" fillId="0" borderId="15" xfId="3" applyNumberFormat="1" applyFont="1" applyFill="1" applyBorder="1" applyAlignment="1">
      <alignment horizontal="right" vertical="top"/>
    </xf>
    <xf numFmtId="166" fontId="0" fillId="0" borderId="5" xfId="0" applyNumberFormat="1" applyFont="1" applyBorder="1"/>
    <xf numFmtId="166" fontId="1" fillId="0" borderId="0" xfId="0" applyNumberFormat="1" applyFont="1" applyFill="1" applyBorder="1"/>
    <xf numFmtId="166" fontId="1" fillId="0" borderId="8" xfId="0" applyNumberFormat="1" applyFont="1" applyFill="1" applyBorder="1"/>
    <xf numFmtId="166" fontId="1" fillId="5" borderId="25" xfId="0" applyNumberFormat="1" applyFont="1" applyFill="1" applyBorder="1" applyAlignment="1">
      <alignment horizontal="right"/>
    </xf>
    <xf numFmtId="166" fontId="1" fillId="0" borderId="5" xfId="0" applyNumberFormat="1" applyFont="1" applyFill="1" applyBorder="1"/>
    <xf numFmtId="166" fontId="12" fillId="2" borderId="0" xfId="3" applyNumberFormat="1" applyFont="1" applyFill="1" applyBorder="1" applyAlignment="1">
      <alignment horizontal="right" vertical="top"/>
    </xf>
    <xf numFmtId="166" fontId="1" fillId="0" borderId="18" xfId="0" applyNumberFormat="1" applyFont="1" applyFill="1" applyBorder="1"/>
    <xf numFmtId="166" fontId="12" fillId="0" borderId="38" xfId="3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wrapText="1"/>
    </xf>
    <xf numFmtId="0" fontId="14" fillId="6" borderId="2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3" fillId="6" borderId="26" xfId="0" applyFont="1" applyFill="1" applyBorder="1" applyAlignment="1">
      <alignment horizontal="left" vertical="top" wrapText="1"/>
    </xf>
    <xf numFmtId="0" fontId="18" fillId="6" borderId="26" xfId="0" applyFont="1" applyFill="1" applyBorder="1"/>
    <xf numFmtId="0" fontId="0" fillId="2" borderId="9" xfId="0" applyFill="1" applyBorder="1"/>
    <xf numFmtId="0" fontId="13" fillId="6" borderId="26" xfId="0" applyFont="1" applyFill="1" applyBorder="1" applyAlignment="1">
      <alignment vertical="center"/>
    </xf>
    <xf numFmtId="0" fontId="14" fillId="6" borderId="26" xfId="0" applyFont="1" applyFill="1" applyBorder="1"/>
    <xf numFmtId="0" fontId="0" fillId="0" borderId="9" xfId="0" applyBorder="1"/>
    <xf numFmtId="0" fontId="13" fillId="6" borderId="26" xfId="0" applyFont="1" applyFill="1" applyBorder="1" applyAlignment="1">
      <alignment horizontal="left" wrapText="1"/>
    </xf>
    <xf numFmtId="0" fontId="3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 wrapText="1"/>
    </xf>
    <xf numFmtId="0" fontId="10" fillId="4" borderId="5" xfId="0" applyFont="1" applyFill="1" applyBorder="1" applyAlignment="1">
      <alignment horizontal="center" vertical="justify" wrapText="1"/>
    </xf>
    <xf numFmtId="0" fontId="10" fillId="4" borderId="6" xfId="0" applyFont="1" applyFill="1" applyBorder="1" applyAlignment="1">
      <alignment horizontal="center" vertical="justify" wrapText="1"/>
    </xf>
    <xf numFmtId="0" fontId="1" fillId="3" borderId="15" xfId="0" applyFont="1" applyFill="1" applyBorder="1" applyAlignment="1">
      <alignment horizontal="right"/>
    </xf>
    <xf numFmtId="0" fontId="1" fillId="3" borderId="39" xfId="0" applyFont="1" applyFill="1" applyBorder="1" applyAlignment="1"/>
    <xf numFmtId="0" fontId="1" fillId="5" borderId="37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0" fillId="4" borderId="10" xfId="0" applyFont="1" applyFill="1" applyBorder="1" applyAlignment="1"/>
    <xf numFmtId="0" fontId="10" fillId="4" borderId="11" xfId="0" applyFont="1" applyFill="1" applyBorder="1" applyAlignment="1"/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0" fillId="4" borderId="10" xfId="0" applyFont="1" applyFill="1" applyBorder="1" applyAlignment="1">
      <alignment horizontal="left" vertical="justify"/>
    </xf>
    <xf numFmtId="0" fontId="10" fillId="4" borderId="11" xfId="0" applyFont="1" applyFill="1" applyBorder="1" applyAlignment="1">
      <alignment horizontal="left" vertical="justify"/>
    </xf>
    <xf numFmtId="0" fontId="10" fillId="4" borderId="34" xfId="0" applyFont="1" applyFill="1" applyBorder="1" applyAlignment="1">
      <alignment horizontal="left" vertical="justify" wrapText="1"/>
    </xf>
    <xf numFmtId="0" fontId="10" fillId="4" borderId="33" xfId="0" applyFont="1" applyFill="1" applyBorder="1" applyAlignment="1">
      <alignment horizontal="left" vertical="justify" wrapText="1"/>
    </xf>
    <xf numFmtId="0" fontId="9" fillId="3" borderId="4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justify" wrapText="1"/>
    </xf>
    <xf numFmtId="0" fontId="10" fillId="4" borderId="11" xfId="0" applyFont="1" applyFill="1" applyBorder="1" applyAlignment="1">
      <alignment horizontal="center" vertical="justify" wrapText="1"/>
    </xf>
    <xf numFmtId="0" fontId="1" fillId="3" borderId="28" xfId="0" applyFont="1" applyFill="1" applyBorder="1" applyAlignment="1">
      <alignment wrapText="1"/>
    </xf>
    <xf numFmtId="0" fontId="1" fillId="3" borderId="36" xfId="0" applyFont="1" applyFill="1" applyBorder="1" applyAlignment="1">
      <alignment wrapText="1"/>
    </xf>
    <xf numFmtId="0" fontId="1" fillId="3" borderId="37" xfId="0" applyFont="1" applyFill="1" applyBorder="1" applyAlignment="1">
      <alignment wrapText="1"/>
    </xf>
    <xf numFmtId="0" fontId="1" fillId="3" borderId="27" xfId="0" applyFont="1" applyFill="1" applyBorder="1" applyAlignment="1">
      <alignment wrapText="1"/>
    </xf>
    <xf numFmtId="0" fontId="1" fillId="3" borderId="28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5" borderId="38" xfId="0" applyFont="1" applyFill="1" applyBorder="1" applyAlignment="1">
      <alignment horizontal="right"/>
    </xf>
    <xf numFmtId="0" fontId="1" fillId="5" borderId="40" xfId="0" applyFont="1" applyFill="1" applyBorder="1" applyAlignment="1"/>
    <xf numFmtId="0" fontId="1" fillId="5" borderId="27" xfId="0" applyFont="1" applyFill="1" applyBorder="1" applyAlignment="1">
      <alignment horizontal="right"/>
    </xf>
    <xf numFmtId="0" fontId="1" fillId="5" borderId="43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9" fillId="3" borderId="45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32FA0F14-18D0-4F22-9C82-CABCB841B530}"/>
    <cellStyle name="Normal_Sheet6" xfId="3" xr:uid="{5EBF025B-17E8-4A3E-8411-4834C8972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2</xdr:row>
      <xdr:rowOff>1</xdr:rowOff>
    </xdr:from>
    <xdr:to>
      <xdr:col>14</xdr:col>
      <xdr:colOff>278653</xdr:colOff>
      <xdr:row>7</xdr:row>
      <xdr:rowOff>43330</xdr:rowOff>
    </xdr:to>
    <xdr:pic>
      <xdr:nvPicPr>
        <xdr:cNvPr id="2" name="Picture 1" descr="C:\Users\renarsf\AppData\Local\Microsoft\Windows\INetCache\Content.Outlook\QFJETALC\LV_ID_EU_logo_ansamblis_ERAF_RGB_95_458.png">
          <a:extLst>
            <a:ext uri="{FF2B5EF4-FFF2-40B4-BE49-F238E27FC236}">
              <a16:creationId xmlns:a16="http://schemas.microsoft.com/office/drawing/2014/main" id="{CF19C236-3C4F-4F55-A040-75A3DF93FD1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225"/>
        <a:stretch/>
      </xdr:blipFill>
      <xdr:spPr bwMode="auto">
        <a:xfrm>
          <a:off x="1291291" y="406401"/>
          <a:ext cx="4543612" cy="10593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9EF9-AF5D-400F-9660-D153930D7A56}">
  <sheetPr codeName="Sheet1"/>
  <dimension ref="A1:S42"/>
  <sheetViews>
    <sheetView tabSelected="1" zoomScale="85" zoomScaleNormal="85" workbookViewId="0">
      <selection activeCell="D24" sqref="D24"/>
    </sheetView>
  </sheetViews>
  <sheetFormatPr defaultColWidth="0" defaultRowHeight="15.95" customHeight="1" zeroHeight="1" x14ac:dyDescent="0.25"/>
  <cols>
    <col min="1" max="1" width="8.85546875" style="1" customWidth="1"/>
    <col min="2" max="2" width="8.5703125" style="1" customWidth="1"/>
    <col min="3" max="18" width="5.140625" style="1" customWidth="1"/>
    <col min="19" max="19" width="1.140625" style="1" customWidth="1"/>
    <col min="20" max="16384" width="8.5703125" style="1" hidden="1"/>
  </cols>
  <sheetData>
    <row r="1" spans="2:18" ht="14.25" x14ac:dyDescent="0.25"/>
    <row r="2" spans="2:18" ht="14.25" x14ac:dyDescent="0.25"/>
    <row r="3" spans="2:18" ht="14.25" x14ac:dyDescent="0.25"/>
    <row r="4" spans="2:18" ht="14.25" x14ac:dyDescent="0.25"/>
    <row r="5" spans="2:18" ht="14.25" x14ac:dyDescent="0.25"/>
    <row r="6" spans="2:18" ht="14.25" x14ac:dyDescent="0.25"/>
    <row r="7" spans="2:18" ht="14.25" x14ac:dyDescent="0.25"/>
    <row r="8" spans="2:18" ht="14.25" x14ac:dyDescent="0.25"/>
    <row r="9" spans="2:18" ht="14.25" x14ac:dyDescent="0.25"/>
    <row r="10" spans="2:18" ht="43.5" customHeight="1" x14ac:dyDescent="0.25">
      <c r="B10" s="88" t="s">
        <v>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2"/>
      <c r="R10" s="2"/>
    </row>
    <row r="11" spans="2:18" ht="15" customHeight="1" x14ac:dyDescent="0.25">
      <c r="B11" s="89" t="s">
        <v>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2"/>
      <c r="R11" s="2"/>
    </row>
    <row r="12" spans="2:18" ht="14.25" x14ac:dyDescent="0.25"/>
    <row r="13" spans="2:18" ht="14.25" x14ac:dyDescent="0.25">
      <c r="E13" s="3"/>
    </row>
    <row r="14" spans="2:18" ht="14.25" x14ac:dyDescent="0.25"/>
    <row r="15" spans="2:18" ht="38.25" customHeight="1" x14ac:dyDescent="0.25">
      <c r="B15" s="90" t="s">
        <v>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18" ht="38.2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" ht="14.25" x14ac:dyDescent="0.25"/>
    <row r="18" spans="2:2" ht="14.25" x14ac:dyDescent="0.25">
      <c r="B18" s="1" t="s">
        <v>6</v>
      </c>
    </row>
    <row r="19" spans="2:2" ht="14.25" x14ac:dyDescent="0.25">
      <c r="B19" s="1" t="s">
        <v>281</v>
      </c>
    </row>
    <row r="20" spans="2:2" ht="14.25" x14ac:dyDescent="0.25"/>
    <row r="21" spans="2:2" ht="14.25" x14ac:dyDescent="0.25"/>
    <row r="22" spans="2:2" ht="14.25" x14ac:dyDescent="0.25"/>
    <row r="23" spans="2:2" ht="14.25" x14ac:dyDescent="0.25"/>
    <row r="24" spans="2:2" ht="14.25" x14ac:dyDescent="0.25"/>
    <row r="25" spans="2:2" ht="14.25" x14ac:dyDescent="0.25"/>
    <row r="26" spans="2:2" ht="14.25" x14ac:dyDescent="0.25"/>
    <row r="27" spans="2:2" ht="14.25" x14ac:dyDescent="0.25"/>
    <row r="28" spans="2:2" ht="14.25" x14ac:dyDescent="0.25"/>
    <row r="29" spans="2:2" ht="14.25" x14ac:dyDescent="0.25"/>
    <row r="30" spans="2:2" ht="14.25" x14ac:dyDescent="0.25"/>
    <row r="31" spans="2:2" ht="14.25" x14ac:dyDescent="0.25"/>
    <row r="32" spans="2:2" ht="14.25" x14ac:dyDescent="0.25"/>
    <row r="33" ht="14.25" x14ac:dyDescent="0.25"/>
    <row r="34" ht="14.25" x14ac:dyDescent="0.25"/>
    <row r="35" ht="14.25" x14ac:dyDescent="0.25"/>
    <row r="36" ht="14.25" x14ac:dyDescent="0.25"/>
    <row r="37" ht="14.25" x14ac:dyDescent="0.25"/>
    <row r="38" ht="14.25" x14ac:dyDescent="0.25"/>
    <row r="39" ht="14.25" x14ac:dyDescent="0.25"/>
    <row r="40" ht="14.25" x14ac:dyDescent="0.25"/>
    <row r="41" ht="14.25" x14ac:dyDescent="0.25"/>
    <row r="42" ht="14.25" x14ac:dyDescent="0.25"/>
  </sheetData>
  <mergeCells count="3">
    <mergeCell ref="B10:P10"/>
    <mergeCell ref="B11:P11"/>
    <mergeCell ref="B15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3B03-2C77-4494-8C14-744E78C11FBC}">
  <sheetPr codeName="Sheet2"/>
  <dimension ref="A1:XEX391"/>
  <sheetViews>
    <sheetView topLeftCell="A331" zoomScale="80" zoomScaleNormal="80" workbookViewId="0">
      <selection activeCell="C186" sqref="C186"/>
    </sheetView>
  </sheetViews>
  <sheetFormatPr defaultColWidth="0" defaultRowHeight="15" x14ac:dyDescent="0.25"/>
  <cols>
    <col min="1" max="1" width="63.140625" style="40" customWidth="1"/>
    <col min="2" max="2" width="27.85546875" style="40" bestFit="1" customWidth="1"/>
    <col min="3" max="3" width="6" style="53" bestFit="1" customWidth="1"/>
    <col min="4" max="11" width="0" style="40" hidden="1"/>
    <col min="12" max="16377" width="8.7109375" style="40" hidden="1"/>
    <col min="16378" max="16384" width="3.5703125" style="40" customWidth="1"/>
  </cols>
  <sheetData>
    <row r="1" spans="1:3" ht="15.75" thickBot="1" x14ac:dyDescent="0.3">
      <c r="A1" s="5" t="s">
        <v>8</v>
      </c>
      <c r="B1" s="5"/>
    </row>
    <row r="2" spans="1:3" ht="30.6" customHeight="1" thickBot="1" x14ac:dyDescent="0.3">
      <c r="A2" s="116" t="s">
        <v>25</v>
      </c>
      <c r="B2" s="117"/>
      <c r="C2" s="117"/>
    </row>
    <row r="3" spans="1:3" x14ac:dyDescent="0.25">
      <c r="A3" s="93"/>
      <c r="B3" s="94"/>
      <c r="C3" s="54" t="s">
        <v>0</v>
      </c>
    </row>
    <row r="4" spans="1:3" ht="15.75" thickBot="1" x14ac:dyDescent="0.3">
      <c r="A4" s="128" t="s">
        <v>7</v>
      </c>
      <c r="B4" s="129" t="s">
        <v>7</v>
      </c>
      <c r="C4" s="55">
        <v>11</v>
      </c>
    </row>
    <row r="5" spans="1:3" x14ac:dyDescent="0.25">
      <c r="A5" s="118" t="s">
        <v>2</v>
      </c>
      <c r="B5" s="119"/>
      <c r="C5" s="56">
        <v>5</v>
      </c>
    </row>
    <row r="6" spans="1:3" x14ac:dyDescent="0.25">
      <c r="A6" s="118" t="s">
        <v>1</v>
      </c>
      <c r="B6" s="119"/>
      <c r="C6" s="56">
        <v>6</v>
      </c>
    </row>
    <row r="7" spans="1:3" x14ac:dyDescent="0.25">
      <c r="A7" s="118" t="s">
        <v>9</v>
      </c>
      <c r="B7" s="119"/>
      <c r="C7" s="57"/>
    </row>
    <row r="8" spans="1:3" x14ac:dyDescent="0.25">
      <c r="A8" s="118" t="s">
        <v>10</v>
      </c>
      <c r="B8" s="119"/>
      <c r="C8" s="58"/>
    </row>
    <row r="9" spans="1:3" x14ac:dyDescent="0.25">
      <c r="A9" s="25"/>
      <c r="B9" s="26"/>
      <c r="C9" s="58"/>
    </row>
    <row r="10" spans="1:3" ht="15.75" thickBot="1" x14ac:dyDescent="0.3">
      <c r="A10" s="132" t="s">
        <v>20</v>
      </c>
      <c r="B10" s="133"/>
      <c r="C10" s="59">
        <f>((C5*4)+(C6*3)+(C7*2)+(C8*1))/C4</f>
        <v>3.4545454545454546</v>
      </c>
    </row>
    <row r="12" spans="1:3" ht="15.75" thickBot="1" x14ac:dyDescent="0.3">
      <c r="A12" s="5" t="s">
        <v>11</v>
      </c>
      <c r="C12" s="60"/>
    </row>
    <row r="13" spans="1:3" ht="16.5" customHeight="1" thickBot="1" x14ac:dyDescent="0.3">
      <c r="A13" s="120" t="s">
        <v>14</v>
      </c>
      <c r="B13" s="121"/>
      <c r="C13" s="121"/>
    </row>
    <row r="14" spans="1:3" x14ac:dyDescent="0.25">
      <c r="A14" s="93"/>
      <c r="B14" s="94"/>
      <c r="C14" s="61" t="s">
        <v>0</v>
      </c>
    </row>
    <row r="15" spans="1:3" ht="15.75" thickBot="1" x14ac:dyDescent="0.3">
      <c r="A15" s="130" t="s">
        <v>7</v>
      </c>
      <c r="B15" s="131"/>
      <c r="C15" s="55">
        <v>11</v>
      </c>
    </row>
    <row r="16" spans="1:3" ht="16.5" customHeight="1" x14ac:dyDescent="0.25">
      <c r="A16" s="126" t="s">
        <v>19</v>
      </c>
      <c r="B16" s="27" t="s">
        <v>15</v>
      </c>
      <c r="C16" s="62"/>
    </row>
    <row r="17" spans="1:3" x14ac:dyDescent="0.25">
      <c r="A17" s="127"/>
      <c r="B17" s="21" t="s">
        <v>16</v>
      </c>
      <c r="C17" s="63"/>
    </row>
    <row r="18" spans="1:3" x14ac:dyDescent="0.25">
      <c r="A18" s="127"/>
      <c r="B18" s="21" t="s">
        <v>12</v>
      </c>
      <c r="C18" s="56">
        <v>3</v>
      </c>
    </row>
    <row r="19" spans="1:3" x14ac:dyDescent="0.25">
      <c r="A19" s="127"/>
      <c r="B19" s="21" t="s">
        <v>13</v>
      </c>
      <c r="C19" s="56">
        <v>8</v>
      </c>
    </row>
    <row r="20" spans="1:3" x14ac:dyDescent="0.25">
      <c r="A20" s="127"/>
      <c r="B20" s="21"/>
      <c r="C20" s="64"/>
    </row>
    <row r="21" spans="1:3" ht="32.450000000000003" customHeight="1" thickBot="1" x14ac:dyDescent="0.3">
      <c r="A21" s="127"/>
      <c r="B21" s="21" t="s">
        <v>20</v>
      </c>
      <c r="C21" s="59">
        <f>((C16*1)+(C17*2)+(C18*3)+(C19*4))/C15</f>
        <v>3.7272727272727271</v>
      </c>
    </row>
    <row r="22" spans="1:3" ht="16.5" customHeight="1" x14ac:dyDescent="0.25">
      <c r="A22" s="122" t="s">
        <v>18</v>
      </c>
      <c r="B22" s="27" t="s">
        <v>15</v>
      </c>
      <c r="C22" s="65"/>
    </row>
    <row r="23" spans="1:3" x14ac:dyDescent="0.25">
      <c r="A23" s="123"/>
      <c r="B23" s="21" t="s">
        <v>16</v>
      </c>
      <c r="C23" s="63"/>
    </row>
    <row r="24" spans="1:3" x14ac:dyDescent="0.25">
      <c r="A24" s="123"/>
      <c r="B24" s="21" t="s">
        <v>12</v>
      </c>
      <c r="C24" s="56">
        <v>1</v>
      </c>
    </row>
    <row r="25" spans="1:3" x14ac:dyDescent="0.25">
      <c r="A25" s="124"/>
      <c r="B25" s="21" t="s">
        <v>13</v>
      </c>
      <c r="C25" s="56">
        <v>10</v>
      </c>
    </row>
    <row r="26" spans="1:3" x14ac:dyDescent="0.25">
      <c r="A26" s="124"/>
      <c r="B26" s="21"/>
      <c r="C26" s="64"/>
    </row>
    <row r="27" spans="1:3" ht="58.5" customHeight="1" thickBot="1" x14ac:dyDescent="0.3">
      <c r="A27" s="125"/>
      <c r="B27" s="28" t="s">
        <v>20</v>
      </c>
      <c r="C27" s="59">
        <f>((C22*1)+(C23*2)+(C24*3)+(C25*4))/C15</f>
        <v>3.9090909090909092</v>
      </c>
    </row>
    <row r="28" spans="1:3" ht="16.5" customHeight="1" x14ac:dyDescent="0.25">
      <c r="A28" s="102" t="s">
        <v>17</v>
      </c>
      <c r="B28" s="27" t="s">
        <v>15</v>
      </c>
      <c r="C28" s="56"/>
    </row>
    <row r="29" spans="1:3" x14ac:dyDescent="0.25">
      <c r="A29" s="103"/>
      <c r="B29" s="21" t="s">
        <v>16</v>
      </c>
      <c r="C29" s="56"/>
    </row>
    <row r="30" spans="1:3" x14ac:dyDescent="0.25">
      <c r="A30" s="103"/>
      <c r="B30" s="21" t="s">
        <v>12</v>
      </c>
      <c r="C30" s="56">
        <v>2</v>
      </c>
    </row>
    <row r="31" spans="1:3" x14ac:dyDescent="0.25">
      <c r="A31" s="112"/>
      <c r="B31" s="21" t="s">
        <v>13</v>
      </c>
      <c r="C31" s="56">
        <v>9</v>
      </c>
    </row>
    <row r="32" spans="1:3" x14ac:dyDescent="0.25">
      <c r="A32" s="112"/>
      <c r="B32" s="21"/>
      <c r="C32" s="64"/>
    </row>
    <row r="33" spans="1:3" ht="30" customHeight="1" thickBot="1" x14ac:dyDescent="0.3">
      <c r="A33" s="113"/>
      <c r="B33" s="28" t="s">
        <v>20</v>
      </c>
      <c r="C33" s="59">
        <f>((C28*1)+(C29*2)+(C30*3)+(C31*4))/C15</f>
        <v>3.8181818181818183</v>
      </c>
    </row>
    <row r="36" spans="1:3" ht="15.75" thickBot="1" x14ac:dyDescent="0.3"/>
    <row r="37" spans="1:3" ht="15.75" thickBot="1" x14ac:dyDescent="0.3">
      <c r="A37" s="110" t="s">
        <v>21</v>
      </c>
      <c r="B37" s="111"/>
      <c r="C37" s="111"/>
    </row>
    <row r="38" spans="1:3" x14ac:dyDescent="0.25">
      <c r="A38" s="93"/>
      <c r="B38" s="94"/>
      <c r="C38" s="54" t="s">
        <v>0</v>
      </c>
    </row>
    <row r="39" spans="1:3" ht="15.75" thickBot="1" x14ac:dyDescent="0.3">
      <c r="A39" s="95" t="s">
        <v>7</v>
      </c>
      <c r="B39" s="96" t="s">
        <v>7</v>
      </c>
      <c r="C39" s="55">
        <v>11</v>
      </c>
    </row>
    <row r="40" spans="1:3" ht="15.95" customHeight="1" x14ac:dyDescent="0.25">
      <c r="A40" s="102" t="s">
        <v>24</v>
      </c>
      <c r="B40" s="6" t="s">
        <v>15</v>
      </c>
      <c r="C40" s="66"/>
    </row>
    <row r="41" spans="1:3" x14ac:dyDescent="0.25">
      <c r="A41" s="103"/>
      <c r="B41" s="7" t="s">
        <v>16</v>
      </c>
      <c r="C41" s="56"/>
    </row>
    <row r="42" spans="1:3" x14ac:dyDescent="0.25">
      <c r="A42" s="103"/>
      <c r="B42" s="7" t="s">
        <v>12</v>
      </c>
      <c r="C42" s="56">
        <v>6</v>
      </c>
    </row>
    <row r="43" spans="1:3" x14ac:dyDescent="0.25">
      <c r="A43" s="103"/>
      <c r="B43" s="7" t="s">
        <v>13</v>
      </c>
      <c r="C43" s="56">
        <v>5</v>
      </c>
    </row>
    <row r="44" spans="1:3" x14ac:dyDescent="0.25">
      <c r="A44" s="29"/>
      <c r="B44" s="16"/>
      <c r="C44" s="67"/>
    </row>
    <row r="45" spans="1:3" ht="29.25" thickBot="1" x14ac:dyDescent="0.3">
      <c r="A45" s="45"/>
      <c r="B45" s="13" t="s">
        <v>20</v>
      </c>
      <c r="C45" s="68">
        <f>((C40*1)+(C41*2)+(C42*3)+(C43*4))/C39</f>
        <v>3.4545454545454546</v>
      </c>
    </row>
    <row r="46" spans="1:3" s="46" customFormat="1" ht="15.95" customHeight="1" x14ac:dyDescent="0.25">
      <c r="A46" s="102" t="s">
        <v>23</v>
      </c>
      <c r="B46" s="6" t="s">
        <v>15</v>
      </c>
      <c r="C46" s="69"/>
    </row>
    <row r="47" spans="1:3" x14ac:dyDescent="0.25">
      <c r="A47" s="103"/>
      <c r="B47" s="7" t="s">
        <v>16</v>
      </c>
      <c r="C47" s="56"/>
    </row>
    <row r="48" spans="1:3" x14ac:dyDescent="0.25">
      <c r="A48" s="103"/>
      <c r="B48" s="7" t="s">
        <v>12</v>
      </c>
      <c r="C48" s="56">
        <v>5</v>
      </c>
    </row>
    <row r="49" spans="1:3" x14ac:dyDescent="0.25">
      <c r="A49" s="112"/>
      <c r="B49" s="7" t="s">
        <v>13</v>
      </c>
      <c r="C49" s="56">
        <v>6</v>
      </c>
    </row>
    <row r="50" spans="1:3" x14ac:dyDescent="0.25">
      <c r="A50" s="112"/>
      <c r="B50" s="16"/>
      <c r="C50" s="56"/>
    </row>
    <row r="51" spans="1:3" ht="29.25" thickBot="1" x14ac:dyDescent="0.3">
      <c r="A51" s="113"/>
      <c r="B51" s="13" t="s">
        <v>20</v>
      </c>
      <c r="C51" s="70">
        <f t="shared" ref="C51" si="0">((C46*1)+(C47*2)+(C48*3)+(C49*4))/C39</f>
        <v>3.5454545454545454</v>
      </c>
    </row>
    <row r="52" spans="1:3" ht="16.5" customHeight="1" x14ac:dyDescent="0.25">
      <c r="A52" s="102" t="s">
        <v>22</v>
      </c>
      <c r="B52" s="17" t="s">
        <v>15</v>
      </c>
      <c r="C52" s="56"/>
    </row>
    <row r="53" spans="1:3" x14ac:dyDescent="0.25">
      <c r="A53" s="103"/>
      <c r="B53" s="18" t="s">
        <v>16</v>
      </c>
      <c r="C53" s="56"/>
    </row>
    <row r="54" spans="1:3" ht="15" customHeight="1" x14ac:dyDescent="0.25">
      <c r="A54" s="103"/>
      <c r="B54" s="18" t="s">
        <v>12</v>
      </c>
      <c r="C54" s="56">
        <v>7</v>
      </c>
    </row>
    <row r="55" spans="1:3" ht="15" customHeight="1" x14ac:dyDescent="0.25">
      <c r="A55" s="112"/>
      <c r="B55" s="18" t="s">
        <v>13</v>
      </c>
      <c r="C55" s="56">
        <v>4</v>
      </c>
    </row>
    <row r="56" spans="1:3" ht="15" customHeight="1" x14ac:dyDescent="0.25">
      <c r="A56" s="112"/>
      <c r="B56" s="30"/>
      <c r="C56" s="56"/>
    </row>
    <row r="57" spans="1:3" ht="29.25" thickBot="1" x14ac:dyDescent="0.3">
      <c r="A57" s="113"/>
      <c r="B57" s="28" t="s">
        <v>20</v>
      </c>
      <c r="C57" s="70">
        <f t="shared" ref="C57" si="1">((C52*1)+(C53*2)+(C54*3)+(C55*4))/C39</f>
        <v>3.3636363636363638</v>
      </c>
    </row>
    <row r="59" spans="1:3" ht="15.75" thickBot="1" x14ac:dyDescent="0.3"/>
    <row r="60" spans="1:3" ht="15.75" thickBot="1" x14ac:dyDescent="0.3">
      <c r="A60" s="104" t="s">
        <v>26</v>
      </c>
      <c r="B60" s="105"/>
      <c r="C60" s="105"/>
    </row>
    <row r="61" spans="1:3" x14ac:dyDescent="0.25">
      <c r="A61" s="93"/>
      <c r="B61" s="94"/>
      <c r="C61" s="54" t="s">
        <v>0</v>
      </c>
    </row>
    <row r="62" spans="1:3" ht="15.75" thickBot="1" x14ac:dyDescent="0.3">
      <c r="A62" s="95" t="s">
        <v>7</v>
      </c>
      <c r="B62" s="96" t="s">
        <v>7</v>
      </c>
      <c r="C62" s="55">
        <v>11</v>
      </c>
    </row>
    <row r="63" spans="1:3" ht="15.95" customHeight="1" x14ac:dyDescent="0.25">
      <c r="A63" s="102" t="s">
        <v>86</v>
      </c>
      <c r="B63" s="6" t="s">
        <v>15</v>
      </c>
      <c r="C63" s="56"/>
    </row>
    <row r="64" spans="1:3" x14ac:dyDescent="0.25">
      <c r="A64" s="103"/>
      <c r="B64" s="7" t="s">
        <v>16</v>
      </c>
      <c r="C64" s="56">
        <v>1</v>
      </c>
    </row>
    <row r="65" spans="1:3" x14ac:dyDescent="0.25">
      <c r="A65" s="103"/>
      <c r="B65" s="7" t="s">
        <v>12</v>
      </c>
      <c r="C65" s="56">
        <v>1</v>
      </c>
    </row>
    <row r="66" spans="1:3" x14ac:dyDescent="0.25">
      <c r="A66" s="112"/>
      <c r="B66" s="7" t="s">
        <v>13</v>
      </c>
      <c r="C66" s="56">
        <v>9</v>
      </c>
    </row>
    <row r="67" spans="1:3" x14ac:dyDescent="0.25">
      <c r="A67" s="112"/>
      <c r="B67" s="7"/>
      <c r="C67" s="56"/>
    </row>
    <row r="68" spans="1:3" ht="29.25" thickBot="1" x14ac:dyDescent="0.3">
      <c r="A68" s="112"/>
      <c r="B68" s="28" t="s">
        <v>20</v>
      </c>
      <c r="C68" s="70">
        <f>((C63*1)+(C64*2)+(C65*3)+(C66*4))/C62</f>
        <v>3.7272727272727271</v>
      </c>
    </row>
    <row r="69" spans="1:3" ht="15.95" customHeight="1" x14ac:dyDescent="0.25">
      <c r="A69" s="102" t="s">
        <v>87</v>
      </c>
      <c r="B69" s="6" t="s">
        <v>15</v>
      </c>
      <c r="C69" s="56"/>
    </row>
    <row r="70" spans="1:3" x14ac:dyDescent="0.25">
      <c r="A70" s="103"/>
      <c r="B70" s="7" t="s">
        <v>16</v>
      </c>
      <c r="C70" s="56">
        <v>1</v>
      </c>
    </row>
    <row r="71" spans="1:3" x14ac:dyDescent="0.25">
      <c r="A71" s="103"/>
      <c r="B71" s="7" t="s">
        <v>12</v>
      </c>
      <c r="C71" s="56">
        <v>6</v>
      </c>
    </row>
    <row r="72" spans="1:3" x14ac:dyDescent="0.25">
      <c r="A72" s="112"/>
      <c r="B72" s="7" t="s">
        <v>13</v>
      </c>
      <c r="C72" s="56">
        <v>4</v>
      </c>
    </row>
    <row r="73" spans="1:3" x14ac:dyDescent="0.25">
      <c r="A73" s="112"/>
      <c r="B73" s="7"/>
      <c r="C73" s="56"/>
    </row>
    <row r="74" spans="1:3" ht="29.25" thickBot="1" x14ac:dyDescent="0.3">
      <c r="A74" s="113"/>
      <c r="B74" s="28" t="s">
        <v>20</v>
      </c>
      <c r="C74" s="70">
        <f t="shared" ref="C74" si="2">((C69*1)+(C70*2)+(C71*3)+(C72*4))/C62</f>
        <v>3.2727272727272729</v>
      </c>
    </row>
    <row r="76" spans="1:3" ht="15.75" thickBot="1" x14ac:dyDescent="0.3"/>
    <row r="77" spans="1:3" ht="15.75" thickBot="1" x14ac:dyDescent="0.3">
      <c r="A77" s="110" t="s">
        <v>27</v>
      </c>
      <c r="B77" s="111"/>
      <c r="C77" s="111"/>
    </row>
    <row r="78" spans="1:3" ht="32.450000000000003" customHeight="1" x14ac:dyDescent="0.25">
      <c r="A78" s="93"/>
      <c r="B78" s="94"/>
      <c r="C78" s="54" t="s">
        <v>0</v>
      </c>
    </row>
    <row r="79" spans="1:3" ht="15.75" thickBot="1" x14ac:dyDescent="0.3">
      <c r="A79" s="95" t="s">
        <v>7</v>
      </c>
      <c r="B79" s="96" t="s">
        <v>7</v>
      </c>
      <c r="C79" s="55">
        <f>SUM(C80:C83)</f>
        <v>11</v>
      </c>
    </row>
    <row r="80" spans="1:3" ht="15.95" customHeight="1" x14ac:dyDescent="0.25">
      <c r="A80" s="97" t="s">
        <v>100</v>
      </c>
      <c r="B80" s="6" t="s">
        <v>15</v>
      </c>
      <c r="C80" s="66"/>
    </row>
    <row r="81" spans="1:11" x14ac:dyDescent="0.25">
      <c r="A81" s="98"/>
      <c r="B81" s="7" t="s">
        <v>16</v>
      </c>
      <c r="C81" s="56"/>
    </row>
    <row r="82" spans="1:11" x14ac:dyDescent="0.25">
      <c r="A82" s="98"/>
      <c r="B82" s="7" t="s">
        <v>12</v>
      </c>
      <c r="C82" s="56">
        <v>2</v>
      </c>
    </row>
    <row r="83" spans="1:11" x14ac:dyDescent="0.25">
      <c r="A83" s="98"/>
      <c r="B83" s="7" t="s">
        <v>13</v>
      </c>
      <c r="C83" s="56">
        <v>9</v>
      </c>
    </row>
    <row r="84" spans="1:11" x14ac:dyDescent="0.25">
      <c r="A84" s="98"/>
      <c r="B84" s="7"/>
      <c r="C84" s="56"/>
    </row>
    <row r="85" spans="1:11" ht="29.25" thickBot="1" x14ac:dyDescent="0.3">
      <c r="A85" s="99"/>
      <c r="B85" s="28" t="s">
        <v>20</v>
      </c>
      <c r="C85" s="70">
        <f>((C80*1)+(C81*2)+(C82*3)+(C83*4))/C79</f>
        <v>3.8181818181818183</v>
      </c>
    </row>
    <row r="86" spans="1:11" ht="15.95" customHeight="1" x14ac:dyDescent="0.25">
      <c r="A86" s="97" t="s">
        <v>101</v>
      </c>
      <c r="B86" s="6" t="s">
        <v>15</v>
      </c>
      <c r="C86" s="66"/>
    </row>
    <row r="87" spans="1:11" x14ac:dyDescent="0.25">
      <c r="A87" s="98"/>
      <c r="B87" s="7" t="s">
        <v>16</v>
      </c>
      <c r="C87" s="56"/>
    </row>
    <row r="88" spans="1:11" x14ac:dyDescent="0.25">
      <c r="A88" s="98"/>
      <c r="B88" s="7" t="s">
        <v>12</v>
      </c>
      <c r="C88" s="56">
        <v>3</v>
      </c>
    </row>
    <row r="89" spans="1:11" x14ac:dyDescent="0.25">
      <c r="A89" s="98"/>
      <c r="B89" s="7" t="s">
        <v>13</v>
      </c>
      <c r="C89" s="56">
        <v>8</v>
      </c>
    </row>
    <row r="90" spans="1:11" ht="15.75" thickBot="1" x14ac:dyDescent="0.3">
      <c r="A90" s="98"/>
      <c r="B90" s="7"/>
      <c r="C90" s="56"/>
    </row>
    <row r="91" spans="1:11" ht="29.25" thickBot="1" x14ac:dyDescent="0.3">
      <c r="A91" s="99"/>
      <c r="B91" s="28" t="s">
        <v>20</v>
      </c>
      <c r="C91" s="70">
        <f>((C86*1)+(C87*2)+(C88*3)+(C89*4))/C79</f>
        <v>3.7272727272727271</v>
      </c>
      <c r="G91" s="8"/>
      <c r="H91" s="8"/>
      <c r="I91" s="8"/>
      <c r="J91" s="8"/>
    </row>
    <row r="92" spans="1:11" ht="15.95" customHeight="1" x14ac:dyDescent="0.25">
      <c r="A92" s="97" t="s">
        <v>102</v>
      </c>
      <c r="B92" s="6" t="s">
        <v>15</v>
      </c>
      <c r="C92" s="66"/>
      <c r="G92" s="10"/>
      <c r="H92" s="10"/>
      <c r="I92" s="10"/>
      <c r="J92" s="10"/>
    </row>
    <row r="93" spans="1:11" ht="15.95" customHeight="1" thickBot="1" x14ac:dyDescent="0.3">
      <c r="A93" s="98"/>
      <c r="B93" s="7" t="s">
        <v>16</v>
      </c>
      <c r="C93" s="56"/>
      <c r="G93" s="12"/>
      <c r="H93" s="12"/>
      <c r="I93" s="12"/>
      <c r="J93" s="12"/>
    </row>
    <row r="94" spans="1:11" x14ac:dyDescent="0.25">
      <c r="A94" s="98"/>
      <c r="B94" s="7" t="s">
        <v>12</v>
      </c>
      <c r="C94" s="56">
        <v>1</v>
      </c>
      <c r="E94" s="22"/>
      <c r="F94" s="8"/>
      <c r="G94" s="12"/>
      <c r="H94" s="12"/>
      <c r="I94" s="12"/>
      <c r="J94" s="12"/>
      <c r="K94" s="9"/>
    </row>
    <row r="95" spans="1:11" x14ac:dyDescent="0.25">
      <c r="A95" s="98"/>
      <c r="B95" s="7" t="s">
        <v>13</v>
      </c>
      <c r="C95" s="56">
        <v>10</v>
      </c>
      <c r="E95" s="15"/>
      <c r="F95" s="10"/>
      <c r="G95" s="12"/>
      <c r="H95" s="12"/>
      <c r="I95" s="12"/>
      <c r="J95" s="12"/>
      <c r="K95" s="11"/>
    </row>
    <row r="96" spans="1:11" ht="15.75" thickBot="1" x14ac:dyDescent="0.3">
      <c r="A96" s="98"/>
      <c r="B96" s="7"/>
      <c r="C96" s="56"/>
      <c r="E96" s="14"/>
      <c r="F96" s="12"/>
      <c r="G96" s="38"/>
      <c r="H96" s="38"/>
      <c r="I96" s="38"/>
      <c r="J96" s="38"/>
      <c r="K96" s="11"/>
    </row>
    <row r="97" spans="1:11" ht="29.25" thickBot="1" x14ac:dyDescent="0.3">
      <c r="A97" s="99"/>
      <c r="B97" s="28" t="s">
        <v>20</v>
      </c>
      <c r="C97" s="70">
        <f>((C92*1)+(C93*2)+(C94*3)+(C95*4))/C79</f>
        <v>3.9090909090909092</v>
      </c>
      <c r="E97" s="14"/>
      <c r="F97" s="12"/>
      <c r="K97" s="11"/>
    </row>
    <row r="98" spans="1:11" x14ac:dyDescent="0.25">
      <c r="E98" s="14"/>
      <c r="F98" s="12"/>
      <c r="K98" s="11"/>
    </row>
    <row r="99" spans="1:11" ht="15.75" thickBot="1" x14ac:dyDescent="0.3">
      <c r="E99" s="37"/>
      <c r="F99" s="38"/>
      <c r="K99" s="39"/>
    </row>
    <row r="100" spans="1:11" ht="15.75" thickBot="1" x14ac:dyDescent="0.3">
      <c r="A100" s="5" t="s">
        <v>28</v>
      </c>
      <c r="B100" s="20"/>
      <c r="C100" s="71"/>
    </row>
    <row r="101" spans="1:11" ht="16.5" customHeight="1" thickBot="1" x14ac:dyDescent="0.3">
      <c r="A101" s="114" t="s">
        <v>29</v>
      </c>
      <c r="B101" s="115"/>
      <c r="C101" s="115"/>
    </row>
    <row r="102" spans="1:11" x14ac:dyDescent="0.25">
      <c r="A102" s="93"/>
      <c r="B102" s="94"/>
      <c r="C102" s="54" t="s">
        <v>0</v>
      </c>
    </row>
    <row r="103" spans="1:11" ht="15.75" thickBot="1" x14ac:dyDescent="0.3">
      <c r="A103" s="95" t="s">
        <v>7</v>
      </c>
      <c r="B103" s="96" t="s">
        <v>7</v>
      </c>
      <c r="C103" s="55">
        <f>SUM(C104:C107)</f>
        <v>11</v>
      </c>
    </row>
    <row r="104" spans="1:11" ht="15.95" customHeight="1" x14ac:dyDescent="0.25">
      <c r="A104" s="97" t="s">
        <v>103</v>
      </c>
      <c r="B104" s="6" t="s">
        <v>33</v>
      </c>
      <c r="C104" s="66"/>
    </row>
    <row r="105" spans="1:11" x14ac:dyDescent="0.25">
      <c r="A105" s="98"/>
      <c r="B105" s="7" t="s">
        <v>32</v>
      </c>
      <c r="C105" s="72"/>
    </row>
    <row r="106" spans="1:11" x14ac:dyDescent="0.25">
      <c r="A106" s="98"/>
      <c r="B106" s="7" t="s">
        <v>30</v>
      </c>
      <c r="C106" s="56">
        <v>3</v>
      </c>
    </row>
    <row r="107" spans="1:11" x14ac:dyDescent="0.25">
      <c r="A107" s="98"/>
      <c r="B107" s="7" t="s">
        <v>31</v>
      </c>
      <c r="C107" s="56">
        <v>8</v>
      </c>
    </row>
    <row r="108" spans="1:11" x14ac:dyDescent="0.25">
      <c r="A108" s="98"/>
      <c r="B108" s="7"/>
      <c r="C108" s="56"/>
    </row>
    <row r="109" spans="1:11" ht="29.25" thickBot="1" x14ac:dyDescent="0.3">
      <c r="A109" s="99"/>
      <c r="B109" s="28" t="s">
        <v>20</v>
      </c>
      <c r="C109" s="70">
        <f t="shared" ref="C109" si="3">((C104*1)+(C105*2)+(C106*3)+(C107*4))/C$103</f>
        <v>3.7272727272727271</v>
      </c>
    </row>
    <row r="110" spans="1:11" ht="15.95" customHeight="1" x14ac:dyDescent="0.25">
      <c r="A110" s="97" t="s">
        <v>89</v>
      </c>
      <c r="B110" s="6" t="s">
        <v>33</v>
      </c>
      <c r="C110" s="66"/>
    </row>
    <row r="111" spans="1:11" x14ac:dyDescent="0.25">
      <c r="A111" s="98"/>
      <c r="B111" s="7" t="s">
        <v>32</v>
      </c>
      <c r="C111" s="56"/>
    </row>
    <row r="112" spans="1:11" x14ac:dyDescent="0.25">
      <c r="A112" s="98"/>
      <c r="B112" s="7" t="s">
        <v>30</v>
      </c>
      <c r="C112" s="56">
        <v>6</v>
      </c>
    </row>
    <row r="113" spans="1:3" x14ac:dyDescent="0.25">
      <c r="A113" s="98"/>
      <c r="B113" s="7" t="s">
        <v>31</v>
      </c>
      <c r="C113" s="56">
        <v>5</v>
      </c>
    </row>
    <row r="114" spans="1:3" x14ac:dyDescent="0.25">
      <c r="A114" s="98"/>
      <c r="B114" s="7"/>
      <c r="C114" s="56"/>
    </row>
    <row r="115" spans="1:3" ht="29.25" thickBot="1" x14ac:dyDescent="0.3">
      <c r="A115" s="99"/>
      <c r="B115" s="28" t="s">
        <v>20</v>
      </c>
      <c r="C115" s="70">
        <f>((C110*1)+(C111*2)+(C112*3)+(C113*4))/C103</f>
        <v>3.4545454545454546</v>
      </c>
    </row>
    <row r="116" spans="1:3" ht="15.95" customHeight="1" x14ac:dyDescent="0.25">
      <c r="A116" s="97" t="s">
        <v>90</v>
      </c>
      <c r="B116" s="6" t="s">
        <v>33</v>
      </c>
      <c r="C116" s="56"/>
    </row>
    <row r="117" spans="1:3" x14ac:dyDescent="0.25">
      <c r="A117" s="98"/>
      <c r="B117" s="7" t="s">
        <v>32</v>
      </c>
      <c r="C117" s="56"/>
    </row>
    <row r="118" spans="1:3" x14ac:dyDescent="0.25">
      <c r="A118" s="98"/>
      <c r="B118" s="7" t="s">
        <v>30</v>
      </c>
      <c r="C118" s="56">
        <v>7</v>
      </c>
    </row>
    <row r="119" spans="1:3" x14ac:dyDescent="0.25">
      <c r="A119" s="98"/>
      <c r="B119" s="7" t="s">
        <v>31</v>
      </c>
      <c r="C119" s="56">
        <v>4</v>
      </c>
    </row>
    <row r="120" spans="1:3" x14ac:dyDescent="0.25">
      <c r="A120" s="98"/>
      <c r="B120" s="7"/>
      <c r="C120" s="56"/>
    </row>
    <row r="121" spans="1:3" ht="29.25" thickBot="1" x14ac:dyDescent="0.3">
      <c r="A121" s="99"/>
      <c r="B121" s="28" t="s">
        <v>20</v>
      </c>
      <c r="C121" s="70">
        <f>((C116*1)+(C117*2)+(C118*3)+(C119*4))/C103</f>
        <v>3.3636363636363638</v>
      </c>
    </row>
    <row r="122" spans="1:3" ht="15.95" customHeight="1" x14ac:dyDescent="0.25">
      <c r="A122" s="97" t="s">
        <v>34</v>
      </c>
      <c r="B122" s="6" t="s">
        <v>33</v>
      </c>
      <c r="C122" s="56"/>
    </row>
    <row r="123" spans="1:3" x14ac:dyDescent="0.25">
      <c r="A123" s="98"/>
      <c r="B123" s="7" t="s">
        <v>32</v>
      </c>
      <c r="C123" s="56"/>
    </row>
    <row r="124" spans="1:3" x14ac:dyDescent="0.25">
      <c r="A124" s="98"/>
      <c r="B124" s="7" t="s">
        <v>30</v>
      </c>
      <c r="C124" s="56">
        <v>4</v>
      </c>
    </row>
    <row r="125" spans="1:3" x14ac:dyDescent="0.25">
      <c r="A125" s="98"/>
      <c r="B125" s="7" t="s">
        <v>31</v>
      </c>
      <c r="C125" s="56">
        <v>7</v>
      </c>
    </row>
    <row r="126" spans="1:3" x14ac:dyDescent="0.25">
      <c r="A126" s="98"/>
      <c r="B126" s="7"/>
      <c r="C126" s="56"/>
    </row>
    <row r="127" spans="1:3" ht="29.25" thickBot="1" x14ac:dyDescent="0.3">
      <c r="A127" s="99"/>
      <c r="B127" s="28" t="s">
        <v>20</v>
      </c>
      <c r="C127" s="70">
        <f>((C122*1)+(C123*2)+(C124*3)+(C125*4))/C103</f>
        <v>3.6363636363636362</v>
      </c>
    </row>
    <row r="128" spans="1:3" ht="15.95" customHeight="1" x14ac:dyDescent="0.25">
      <c r="A128" s="97" t="s">
        <v>88</v>
      </c>
      <c r="B128" s="6" t="s">
        <v>33</v>
      </c>
      <c r="C128" s="56"/>
    </row>
    <row r="129" spans="1:3 16378:16378" x14ac:dyDescent="0.25">
      <c r="A129" s="98"/>
      <c r="B129" s="7" t="s">
        <v>32</v>
      </c>
      <c r="C129" s="56"/>
    </row>
    <row r="130" spans="1:3 16378:16378" x14ac:dyDescent="0.25">
      <c r="A130" s="98"/>
      <c r="B130" s="7" t="s">
        <v>30</v>
      </c>
      <c r="C130" s="56">
        <v>8</v>
      </c>
    </row>
    <row r="131" spans="1:3 16378:16378" x14ac:dyDescent="0.25">
      <c r="A131" s="98"/>
      <c r="B131" s="7" t="s">
        <v>31</v>
      </c>
      <c r="C131" s="56">
        <v>3</v>
      </c>
    </row>
    <row r="132" spans="1:3 16378:16378" x14ac:dyDescent="0.25">
      <c r="A132" s="98"/>
      <c r="B132" s="7"/>
      <c r="C132" s="56"/>
    </row>
    <row r="133" spans="1:3 16378:16378" ht="29.25" thickBot="1" x14ac:dyDescent="0.3">
      <c r="A133" s="99"/>
      <c r="B133" s="28" t="s">
        <v>20</v>
      </c>
      <c r="C133" s="70">
        <f>((C128*1)+(C129*2)+(C130*3)+(C131*4))/C103</f>
        <v>3.2727272727272729</v>
      </c>
    </row>
    <row r="134" spans="1:3 16378:16378" ht="15.95" customHeight="1" x14ac:dyDescent="0.25">
      <c r="A134" s="97" t="s">
        <v>35</v>
      </c>
      <c r="B134" s="6" t="s">
        <v>33</v>
      </c>
      <c r="C134" s="66"/>
      <c r="XEX134" s="42"/>
    </row>
    <row r="135" spans="1:3 16378:16378" x14ac:dyDescent="0.25">
      <c r="A135" s="98"/>
      <c r="B135" s="7" t="s">
        <v>32</v>
      </c>
      <c r="C135" s="72"/>
      <c r="XEX135" s="42"/>
    </row>
    <row r="136" spans="1:3 16378:16378" x14ac:dyDescent="0.25">
      <c r="A136" s="98"/>
      <c r="B136" s="7" t="s">
        <v>30</v>
      </c>
      <c r="C136" s="56">
        <v>2</v>
      </c>
      <c r="XEX136" s="42"/>
    </row>
    <row r="137" spans="1:3 16378:16378" x14ac:dyDescent="0.25">
      <c r="A137" s="98"/>
      <c r="B137" s="7" t="s">
        <v>31</v>
      </c>
      <c r="C137" s="56">
        <v>9</v>
      </c>
      <c r="XEX137" s="42"/>
    </row>
    <row r="138" spans="1:3 16378:16378" x14ac:dyDescent="0.25">
      <c r="A138" s="98"/>
      <c r="B138" s="7"/>
      <c r="C138" s="56"/>
      <c r="XEX138" s="42"/>
    </row>
    <row r="139" spans="1:3 16378:16378" ht="29.25" thickBot="1" x14ac:dyDescent="0.3">
      <c r="A139" s="99"/>
      <c r="B139" s="28" t="s">
        <v>20</v>
      </c>
      <c r="C139" s="70">
        <f>((C134*1)+(C135*2)+(C136*3)+(C137*4))/C103</f>
        <v>3.8181818181818183</v>
      </c>
      <c r="XEX139" s="42"/>
    </row>
    <row r="140" spans="1:3 16378:16378" ht="15.95" customHeight="1" x14ac:dyDescent="0.25">
      <c r="A140" s="97" t="s">
        <v>36</v>
      </c>
      <c r="B140" s="6" t="s">
        <v>33</v>
      </c>
      <c r="C140" s="56"/>
      <c r="XEX140" s="42"/>
    </row>
    <row r="141" spans="1:3 16378:16378" x14ac:dyDescent="0.25">
      <c r="A141" s="98"/>
      <c r="B141" s="7" t="s">
        <v>32</v>
      </c>
      <c r="C141" s="56"/>
    </row>
    <row r="142" spans="1:3 16378:16378" x14ac:dyDescent="0.25">
      <c r="A142" s="98"/>
      <c r="B142" s="7" t="s">
        <v>30</v>
      </c>
      <c r="C142" s="56">
        <v>9</v>
      </c>
    </row>
    <row r="143" spans="1:3 16378:16378" x14ac:dyDescent="0.25">
      <c r="A143" s="98"/>
      <c r="B143" s="7" t="s">
        <v>31</v>
      </c>
      <c r="C143" s="56">
        <v>2</v>
      </c>
    </row>
    <row r="144" spans="1:3 16378:16378" x14ac:dyDescent="0.25">
      <c r="A144" s="98"/>
      <c r="B144" s="7"/>
      <c r="C144" s="56"/>
    </row>
    <row r="145" spans="1:3" ht="29.25" thickBot="1" x14ac:dyDescent="0.3">
      <c r="A145" s="99"/>
      <c r="B145" s="28" t="s">
        <v>20</v>
      </c>
      <c r="C145" s="70">
        <f>((C140*1)+(C141*2)+(C142*3)+(C143*4))/C103</f>
        <v>3.1818181818181817</v>
      </c>
    </row>
    <row r="146" spans="1:3" ht="15.95" customHeight="1" x14ac:dyDescent="0.25">
      <c r="A146" s="97" t="s">
        <v>37</v>
      </c>
      <c r="B146" s="6" t="s">
        <v>33</v>
      </c>
      <c r="C146" s="56"/>
    </row>
    <row r="147" spans="1:3" x14ac:dyDescent="0.25">
      <c r="A147" s="98"/>
      <c r="B147" s="7" t="s">
        <v>32</v>
      </c>
      <c r="C147" s="56"/>
    </row>
    <row r="148" spans="1:3" x14ac:dyDescent="0.25">
      <c r="A148" s="98"/>
      <c r="B148" s="7" t="s">
        <v>30</v>
      </c>
      <c r="C148" s="56">
        <v>6</v>
      </c>
    </row>
    <row r="149" spans="1:3" x14ac:dyDescent="0.25">
      <c r="A149" s="98"/>
      <c r="B149" s="7" t="s">
        <v>31</v>
      </c>
      <c r="C149" s="56">
        <v>5</v>
      </c>
    </row>
    <row r="150" spans="1:3" x14ac:dyDescent="0.25">
      <c r="A150" s="98"/>
      <c r="B150" s="7"/>
      <c r="C150" s="56"/>
    </row>
    <row r="151" spans="1:3" ht="29.25" thickBot="1" x14ac:dyDescent="0.3">
      <c r="A151" s="99"/>
      <c r="B151" s="28" t="s">
        <v>20</v>
      </c>
      <c r="C151" s="70">
        <f>((C146*1)+(C147*2)+(C148*3)+(C149*4))/C103</f>
        <v>3.4545454545454546</v>
      </c>
    </row>
    <row r="152" spans="1:3" ht="15.95" customHeight="1" x14ac:dyDescent="0.25">
      <c r="A152" s="97" t="s">
        <v>38</v>
      </c>
      <c r="B152" s="6" t="s">
        <v>33</v>
      </c>
      <c r="C152" s="56"/>
    </row>
    <row r="153" spans="1:3" x14ac:dyDescent="0.25">
      <c r="A153" s="98"/>
      <c r="B153" s="7" t="s">
        <v>32</v>
      </c>
      <c r="C153" s="56"/>
    </row>
    <row r="154" spans="1:3" x14ac:dyDescent="0.25">
      <c r="A154" s="98"/>
      <c r="B154" s="7" t="s">
        <v>30</v>
      </c>
      <c r="C154" s="56">
        <v>5</v>
      </c>
    </row>
    <row r="155" spans="1:3" x14ac:dyDescent="0.25">
      <c r="A155" s="98"/>
      <c r="B155" s="7" t="s">
        <v>31</v>
      </c>
      <c r="C155" s="56">
        <v>6</v>
      </c>
    </row>
    <row r="156" spans="1:3" x14ac:dyDescent="0.25">
      <c r="A156" s="98"/>
      <c r="B156" s="7"/>
      <c r="C156" s="56"/>
    </row>
    <row r="157" spans="1:3" ht="29.25" thickBot="1" x14ac:dyDescent="0.3">
      <c r="A157" s="99"/>
      <c r="B157" s="28" t="s">
        <v>20</v>
      </c>
      <c r="C157" s="70">
        <f>((C152*1)+(C153*2)+(C154*3)+(C155*4))/C103</f>
        <v>3.5454545454545454</v>
      </c>
    </row>
    <row r="158" spans="1:3" ht="15.95" customHeight="1" x14ac:dyDescent="0.25">
      <c r="A158" s="97" t="s">
        <v>39</v>
      </c>
      <c r="B158" s="6" t="s">
        <v>33</v>
      </c>
      <c r="C158" s="56"/>
    </row>
    <row r="159" spans="1:3" x14ac:dyDescent="0.25">
      <c r="A159" s="98"/>
      <c r="B159" s="7" t="s">
        <v>32</v>
      </c>
      <c r="C159" s="56"/>
    </row>
    <row r="160" spans="1:3" x14ac:dyDescent="0.25">
      <c r="A160" s="98"/>
      <c r="B160" s="7" t="s">
        <v>30</v>
      </c>
      <c r="C160" s="56">
        <v>4</v>
      </c>
    </row>
    <row r="161" spans="1:3" x14ac:dyDescent="0.25">
      <c r="A161" s="98"/>
      <c r="B161" s="7" t="s">
        <v>31</v>
      </c>
      <c r="C161" s="56">
        <v>7</v>
      </c>
    </row>
    <row r="162" spans="1:3" x14ac:dyDescent="0.25">
      <c r="A162" s="98"/>
      <c r="B162" s="7"/>
      <c r="C162" s="56"/>
    </row>
    <row r="163" spans="1:3" ht="29.25" thickBot="1" x14ac:dyDescent="0.3">
      <c r="A163" s="99"/>
      <c r="B163" s="28" t="s">
        <v>20</v>
      </c>
      <c r="C163" s="70">
        <f>((C158*1)+(C159*2)+(C160*3)+(C161*4))/C103</f>
        <v>3.6363636363636362</v>
      </c>
    </row>
    <row r="164" spans="1:3" ht="15.95" customHeight="1" x14ac:dyDescent="0.25">
      <c r="A164" s="97" t="s">
        <v>105</v>
      </c>
      <c r="B164" s="6" t="s">
        <v>33</v>
      </c>
      <c r="C164" s="56"/>
    </row>
    <row r="165" spans="1:3" x14ac:dyDescent="0.25">
      <c r="A165" s="98"/>
      <c r="B165" s="7" t="s">
        <v>32</v>
      </c>
      <c r="C165" s="56"/>
    </row>
    <row r="166" spans="1:3" x14ac:dyDescent="0.25">
      <c r="A166" s="98"/>
      <c r="B166" s="7" t="s">
        <v>30</v>
      </c>
      <c r="C166" s="56">
        <v>6</v>
      </c>
    </row>
    <row r="167" spans="1:3" ht="22.5" customHeight="1" x14ac:dyDescent="0.25">
      <c r="A167" s="98"/>
      <c r="B167" s="7" t="s">
        <v>31</v>
      </c>
      <c r="C167" s="56">
        <v>5</v>
      </c>
    </row>
    <row r="168" spans="1:3" ht="22.5" customHeight="1" x14ac:dyDescent="0.25">
      <c r="A168" s="98"/>
      <c r="B168" s="7"/>
      <c r="C168" s="56"/>
    </row>
    <row r="169" spans="1:3" ht="22.5" customHeight="1" thickBot="1" x14ac:dyDescent="0.3">
      <c r="A169" s="99"/>
      <c r="B169" s="28" t="s">
        <v>20</v>
      </c>
      <c r="C169" s="70">
        <f>((C164*1)+(C165*2)+(C166*3)+(C167*4))/C103</f>
        <v>3.4545454545454546</v>
      </c>
    </row>
    <row r="170" spans="1:3" ht="15.95" customHeight="1" x14ac:dyDescent="0.25">
      <c r="A170" s="97" t="s">
        <v>104</v>
      </c>
      <c r="B170" s="6" t="s">
        <v>33</v>
      </c>
      <c r="C170" s="56"/>
    </row>
    <row r="171" spans="1:3" x14ac:dyDescent="0.25">
      <c r="A171" s="98"/>
      <c r="B171" s="7" t="s">
        <v>32</v>
      </c>
      <c r="C171" s="56"/>
    </row>
    <row r="172" spans="1:3" x14ac:dyDescent="0.25">
      <c r="A172" s="98"/>
      <c r="B172" s="7" t="s">
        <v>30</v>
      </c>
      <c r="C172" s="56">
        <v>6</v>
      </c>
    </row>
    <row r="173" spans="1:3" x14ac:dyDescent="0.25">
      <c r="A173" s="98"/>
      <c r="B173" s="7" t="s">
        <v>31</v>
      </c>
      <c r="C173" s="56">
        <v>5</v>
      </c>
    </row>
    <row r="174" spans="1:3" x14ac:dyDescent="0.25">
      <c r="A174" s="98"/>
      <c r="B174" s="7"/>
      <c r="C174" s="56"/>
    </row>
    <row r="175" spans="1:3" ht="29.25" thickBot="1" x14ac:dyDescent="0.3">
      <c r="A175" s="99"/>
      <c r="B175" s="28" t="s">
        <v>20</v>
      </c>
      <c r="C175" s="70">
        <f>((C170*1)+(C171*2)+(C172*3)+(C173*4))/C103</f>
        <v>3.4545454545454546</v>
      </c>
    </row>
    <row r="177" spans="1:3" ht="15.75" thickBot="1" x14ac:dyDescent="0.3"/>
    <row r="178" spans="1:3" ht="15.75" thickBot="1" x14ac:dyDescent="0.3">
      <c r="A178" s="106" t="s">
        <v>40</v>
      </c>
      <c r="B178" s="107"/>
      <c r="C178" s="107"/>
    </row>
    <row r="179" spans="1:3" x14ac:dyDescent="0.25">
      <c r="A179" s="93"/>
      <c r="B179" s="94"/>
      <c r="C179" s="54" t="s">
        <v>0</v>
      </c>
    </row>
    <row r="180" spans="1:3" ht="15.75" thickBot="1" x14ac:dyDescent="0.3">
      <c r="A180" s="95" t="s">
        <v>7</v>
      </c>
      <c r="B180" s="96" t="s">
        <v>7</v>
      </c>
      <c r="C180" s="55">
        <v>11</v>
      </c>
    </row>
    <row r="181" spans="1:3" ht="16.5" customHeight="1" x14ac:dyDescent="0.25">
      <c r="A181" s="97" t="s">
        <v>41</v>
      </c>
      <c r="B181" s="6" t="s">
        <v>33</v>
      </c>
      <c r="C181" s="56"/>
    </row>
    <row r="182" spans="1:3" x14ac:dyDescent="0.25">
      <c r="A182" s="98"/>
      <c r="B182" s="7" t="s">
        <v>32</v>
      </c>
      <c r="C182" s="56"/>
    </row>
    <row r="183" spans="1:3" x14ac:dyDescent="0.25">
      <c r="A183" s="98"/>
      <c r="B183" s="7" t="s">
        <v>30</v>
      </c>
      <c r="C183" s="56">
        <v>4</v>
      </c>
    </row>
    <row r="184" spans="1:3" ht="24" customHeight="1" x14ac:dyDescent="0.25">
      <c r="A184" s="98"/>
      <c r="B184" s="7" t="s">
        <v>31</v>
      </c>
      <c r="C184" s="56">
        <v>7</v>
      </c>
    </row>
    <row r="185" spans="1:3" x14ac:dyDescent="0.25">
      <c r="A185" s="98"/>
      <c r="B185" s="7"/>
      <c r="C185" s="56"/>
    </row>
    <row r="186" spans="1:3" ht="29.25" thickBot="1" x14ac:dyDescent="0.3">
      <c r="A186" s="99"/>
      <c r="B186" s="28" t="s">
        <v>20</v>
      </c>
      <c r="C186" s="70">
        <f>((C181*1)+(C182*2)+(C183*3)+(C184*4))/C$103</f>
        <v>3.6363636363636362</v>
      </c>
    </row>
    <row r="187" spans="1:3" ht="16.5" customHeight="1" x14ac:dyDescent="0.25">
      <c r="A187" s="97" t="s">
        <v>42</v>
      </c>
      <c r="B187" s="6" t="s">
        <v>33</v>
      </c>
      <c r="C187" s="56"/>
    </row>
    <row r="188" spans="1:3" x14ac:dyDescent="0.25">
      <c r="A188" s="98"/>
      <c r="B188" s="7" t="s">
        <v>32</v>
      </c>
      <c r="C188" s="56"/>
    </row>
    <row r="189" spans="1:3" x14ac:dyDescent="0.25">
      <c r="A189" s="98"/>
      <c r="B189" s="7" t="s">
        <v>30</v>
      </c>
      <c r="C189" s="56">
        <v>2</v>
      </c>
    </row>
    <row r="190" spans="1:3" ht="29.1" customHeight="1" x14ac:dyDescent="0.25">
      <c r="A190" s="98"/>
      <c r="B190" s="7" t="s">
        <v>31</v>
      </c>
      <c r="C190" s="56">
        <v>9</v>
      </c>
    </row>
    <row r="191" spans="1:3" x14ac:dyDescent="0.25">
      <c r="A191" s="98"/>
      <c r="B191" s="7"/>
      <c r="C191" s="56"/>
    </row>
    <row r="192" spans="1:3" ht="29.25" thickBot="1" x14ac:dyDescent="0.3">
      <c r="A192" s="99"/>
      <c r="B192" s="28" t="s">
        <v>20</v>
      </c>
      <c r="C192" s="70">
        <f>((C187*1)+(C188*2)+(C189*3)+(C190*4))/C180</f>
        <v>3.8181818181818183</v>
      </c>
    </row>
    <row r="193" spans="1:3" ht="16.5" customHeight="1" x14ac:dyDescent="0.25">
      <c r="A193" s="97" t="s">
        <v>43</v>
      </c>
      <c r="B193" s="6" t="s">
        <v>33</v>
      </c>
      <c r="C193" s="56"/>
    </row>
    <row r="194" spans="1:3" x14ac:dyDescent="0.25">
      <c r="A194" s="98"/>
      <c r="B194" s="7" t="s">
        <v>32</v>
      </c>
      <c r="C194" s="56"/>
    </row>
    <row r="195" spans="1:3" x14ac:dyDescent="0.25">
      <c r="A195" s="98"/>
      <c r="B195" s="7" t="s">
        <v>30</v>
      </c>
      <c r="C195" s="56">
        <v>2</v>
      </c>
    </row>
    <row r="196" spans="1:3" x14ac:dyDescent="0.25">
      <c r="A196" s="98"/>
      <c r="B196" s="7" t="s">
        <v>31</v>
      </c>
      <c r="C196" s="56">
        <v>9</v>
      </c>
    </row>
    <row r="197" spans="1:3" x14ac:dyDescent="0.25">
      <c r="A197" s="98"/>
      <c r="B197" s="7"/>
      <c r="C197" s="56"/>
    </row>
    <row r="198" spans="1:3" ht="29.25" thickBot="1" x14ac:dyDescent="0.3">
      <c r="A198" s="99"/>
      <c r="B198" s="28" t="s">
        <v>20</v>
      </c>
      <c r="C198" s="70">
        <f>((C193*1)+(C194*2)+(C195*3)+(C196*4))/C180</f>
        <v>3.8181818181818183</v>
      </c>
    </row>
    <row r="199" spans="1:3" ht="16.5" customHeight="1" x14ac:dyDescent="0.25">
      <c r="A199" s="97" t="s">
        <v>91</v>
      </c>
      <c r="B199" s="6" t="s">
        <v>33</v>
      </c>
      <c r="C199" s="56">
        <v>1</v>
      </c>
    </row>
    <row r="200" spans="1:3" x14ac:dyDescent="0.25">
      <c r="A200" s="98"/>
      <c r="B200" s="7" t="s">
        <v>32</v>
      </c>
      <c r="C200" s="56">
        <v>2</v>
      </c>
    </row>
    <row r="201" spans="1:3" x14ac:dyDescent="0.25">
      <c r="A201" s="98"/>
      <c r="B201" s="7" t="s">
        <v>30</v>
      </c>
      <c r="C201" s="56">
        <v>6</v>
      </c>
    </row>
    <row r="202" spans="1:3" x14ac:dyDescent="0.25">
      <c r="A202" s="98"/>
      <c r="B202" s="7" t="s">
        <v>31</v>
      </c>
      <c r="C202" s="56">
        <v>2</v>
      </c>
    </row>
    <row r="203" spans="1:3" x14ac:dyDescent="0.25">
      <c r="A203" s="98"/>
      <c r="B203" s="7"/>
      <c r="C203" s="56"/>
    </row>
    <row r="204" spans="1:3" ht="29.25" thickBot="1" x14ac:dyDescent="0.3">
      <c r="A204" s="99"/>
      <c r="B204" s="28" t="s">
        <v>20</v>
      </c>
      <c r="C204" s="70">
        <f t="shared" ref="C204" si="4">((C199*1)+(C200*2)+(C201*3)+(C202*4))/C180</f>
        <v>2.8181818181818183</v>
      </c>
    </row>
    <row r="205" spans="1:3" ht="16.5" customHeight="1" x14ac:dyDescent="0.25">
      <c r="A205" s="97" t="s">
        <v>44</v>
      </c>
      <c r="B205" s="6" t="s">
        <v>33</v>
      </c>
      <c r="C205" s="56"/>
    </row>
    <row r="206" spans="1:3" x14ac:dyDescent="0.25">
      <c r="A206" s="98"/>
      <c r="B206" s="7" t="s">
        <v>32</v>
      </c>
      <c r="C206" s="56">
        <v>1</v>
      </c>
    </row>
    <row r="207" spans="1:3" x14ac:dyDescent="0.25">
      <c r="A207" s="98"/>
      <c r="B207" s="7" t="s">
        <v>30</v>
      </c>
      <c r="C207" s="56">
        <v>4</v>
      </c>
    </row>
    <row r="208" spans="1:3" ht="27" customHeight="1" x14ac:dyDescent="0.25">
      <c r="A208" s="98"/>
      <c r="B208" s="7" t="s">
        <v>31</v>
      </c>
      <c r="C208" s="56">
        <v>6</v>
      </c>
    </row>
    <row r="209" spans="1:3" x14ac:dyDescent="0.25">
      <c r="A209" s="98"/>
      <c r="B209" s="7"/>
      <c r="C209" s="56"/>
    </row>
    <row r="210" spans="1:3" ht="29.25" thickBot="1" x14ac:dyDescent="0.3">
      <c r="A210" s="99"/>
      <c r="B210" s="28" t="s">
        <v>20</v>
      </c>
      <c r="C210" s="70">
        <f t="shared" ref="C210" si="5">((C205*1)+(C206*2)+(C207*3)+(C208*4))/C180</f>
        <v>3.4545454545454546</v>
      </c>
    </row>
    <row r="211" spans="1:3" ht="15.95" customHeight="1" x14ac:dyDescent="0.25">
      <c r="A211" s="97" t="s">
        <v>92</v>
      </c>
      <c r="B211" s="6" t="s">
        <v>33</v>
      </c>
      <c r="C211" s="56"/>
    </row>
    <row r="212" spans="1:3" x14ac:dyDescent="0.25">
      <c r="A212" s="98"/>
      <c r="B212" s="7" t="s">
        <v>32</v>
      </c>
      <c r="C212" s="56"/>
    </row>
    <row r="213" spans="1:3" x14ac:dyDescent="0.25">
      <c r="A213" s="98"/>
      <c r="B213" s="7" t="s">
        <v>30</v>
      </c>
      <c r="C213" s="56">
        <v>8</v>
      </c>
    </row>
    <row r="214" spans="1:3" x14ac:dyDescent="0.25">
      <c r="A214" s="98"/>
      <c r="B214" s="7" t="s">
        <v>31</v>
      </c>
      <c r="C214" s="56">
        <v>3</v>
      </c>
    </row>
    <row r="215" spans="1:3" x14ac:dyDescent="0.25">
      <c r="A215" s="98"/>
      <c r="B215" s="7"/>
      <c r="C215" s="56"/>
    </row>
    <row r="216" spans="1:3" ht="29.25" thickBot="1" x14ac:dyDescent="0.3">
      <c r="A216" s="99"/>
      <c r="B216" s="28" t="s">
        <v>20</v>
      </c>
      <c r="C216" s="70">
        <f t="shared" ref="C216" si="6">((C211*1)+(C212*2)+(C213*3)+(C214*4))/C180</f>
        <v>3.2727272727272729</v>
      </c>
    </row>
    <row r="217" spans="1:3" ht="16.5" customHeight="1" x14ac:dyDescent="0.25">
      <c r="A217" s="97" t="s">
        <v>46</v>
      </c>
      <c r="B217" s="6" t="s">
        <v>33</v>
      </c>
      <c r="C217" s="56"/>
    </row>
    <row r="218" spans="1:3" x14ac:dyDescent="0.25">
      <c r="A218" s="98"/>
      <c r="B218" s="7" t="s">
        <v>32</v>
      </c>
      <c r="C218" s="56"/>
    </row>
    <row r="219" spans="1:3" x14ac:dyDescent="0.25">
      <c r="A219" s="98"/>
      <c r="B219" s="7" t="s">
        <v>30</v>
      </c>
      <c r="C219" s="56">
        <v>1</v>
      </c>
    </row>
    <row r="220" spans="1:3" x14ac:dyDescent="0.25">
      <c r="A220" s="98"/>
      <c r="B220" s="7" t="s">
        <v>31</v>
      </c>
      <c r="C220" s="56">
        <v>10</v>
      </c>
    </row>
    <row r="221" spans="1:3" x14ac:dyDescent="0.25">
      <c r="A221" s="98"/>
      <c r="B221" s="7"/>
      <c r="C221" s="56"/>
    </row>
    <row r="222" spans="1:3" ht="29.25" thickBot="1" x14ac:dyDescent="0.3">
      <c r="A222" s="99"/>
      <c r="B222" s="28" t="s">
        <v>20</v>
      </c>
      <c r="C222" s="70">
        <f t="shared" ref="C222" si="7">((C217*1)+(C218*2)+(C219*3)+(C220*4))/C180</f>
        <v>3.9090909090909092</v>
      </c>
    </row>
    <row r="223" spans="1:3" ht="15.95" customHeight="1" x14ac:dyDescent="0.25">
      <c r="A223" s="97" t="s">
        <v>45</v>
      </c>
      <c r="B223" s="6" t="s">
        <v>33</v>
      </c>
      <c r="C223" s="56"/>
    </row>
    <row r="224" spans="1:3" x14ac:dyDescent="0.25">
      <c r="A224" s="98"/>
      <c r="B224" s="7" t="s">
        <v>32</v>
      </c>
      <c r="C224" s="56"/>
    </row>
    <row r="225" spans="1:3" x14ac:dyDescent="0.25">
      <c r="A225" s="98"/>
      <c r="B225" s="7" t="s">
        <v>30</v>
      </c>
      <c r="C225" s="56">
        <v>3</v>
      </c>
    </row>
    <row r="226" spans="1:3" x14ac:dyDescent="0.25">
      <c r="A226" s="98"/>
      <c r="B226" s="7" t="s">
        <v>31</v>
      </c>
      <c r="C226" s="56">
        <v>8</v>
      </c>
    </row>
    <row r="227" spans="1:3" x14ac:dyDescent="0.25">
      <c r="A227" s="98"/>
      <c r="B227" s="7"/>
      <c r="C227" s="56"/>
    </row>
    <row r="228" spans="1:3" ht="29.25" thickBot="1" x14ac:dyDescent="0.3">
      <c r="A228" s="99"/>
      <c r="B228" s="28" t="s">
        <v>20</v>
      </c>
      <c r="C228" s="70">
        <f t="shared" ref="C228" si="8">((C223*1)+(C224*2)+(C225*3)+(C226*4))/C180</f>
        <v>3.7272727272727271</v>
      </c>
    </row>
    <row r="229" spans="1:3" x14ac:dyDescent="0.25">
      <c r="A229" s="97" t="s">
        <v>135</v>
      </c>
      <c r="B229" s="6" t="s">
        <v>33</v>
      </c>
      <c r="C229" s="56"/>
    </row>
    <row r="230" spans="1:3" x14ac:dyDescent="0.25">
      <c r="A230" s="98"/>
      <c r="B230" s="7" t="s">
        <v>32</v>
      </c>
      <c r="C230" s="56"/>
    </row>
    <row r="231" spans="1:3" x14ac:dyDescent="0.25">
      <c r="A231" s="98"/>
      <c r="B231" s="7" t="s">
        <v>30</v>
      </c>
      <c r="C231" s="56">
        <v>3</v>
      </c>
    </row>
    <row r="232" spans="1:3" x14ac:dyDescent="0.25">
      <c r="A232" s="98"/>
      <c r="B232" s="7" t="s">
        <v>31</v>
      </c>
      <c r="C232" s="56">
        <v>8</v>
      </c>
    </row>
    <row r="233" spans="1:3" x14ac:dyDescent="0.25">
      <c r="A233" s="98"/>
      <c r="B233" s="7"/>
      <c r="C233" s="56"/>
    </row>
    <row r="234" spans="1:3" ht="29.25" thickBot="1" x14ac:dyDescent="0.3">
      <c r="A234" s="99"/>
      <c r="B234" s="28" t="s">
        <v>20</v>
      </c>
      <c r="C234" s="70">
        <f>((C229*1)+(C230*2)+(C231*3)+(C232*4))/11</f>
        <v>3.7272727272727271</v>
      </c>
    </row>
    <row r="235" spans="1:3" x14ac:dyDescent="0.25">
      <c r="A235" s="97" t="s">
        <v>136</v>
      </c>
      <c r="B235" s="6" t="s">
        <v>33</v>
      </c>
      <c r="C235" s="56"/>
    </row>
    <row r="236" spans="1:3" x14ac:dyDescent="0.25">
      <c r="A236" s="98"/>
      <c r="B236" s="7" t="s">
        <v>32</v>
      </c>
      <c r="C236" s="56"/>
    </row>
    <row r="237" spans="1:3" x14ac:dyDescent="0.25">
      <c r="A237" s="98"/>
      <c r="B237" s="7" t="s">
        <v>30</v>
      </c>
      <c r="C237" s="56">
        <v>4</v>
      </c>
    </row>
    <row r="238" spans="1:3" x14ac:dyDescent="0.25">
      <c r="A238" s="98"/>
      <c r="B238" s="7" t="s">
        <v>31</v>
      </c>
      <c r="C238" s="56">
        <v>7</v>
      </c>
    </row>
    <row r="239" spans="1:3" x14ac:dyDescent="0.25">
      <c r="A239" s="98"/>
      <c r="B239" s="7"/>
      <c r="C239" s="56"/>
    </row>
    <row r="240" spans="1:3" ht="29.25" thickBot="1" x14ac:dyDescent="0.3">
      <c r="A240" s="99"/>
      <c r="B240" s="28" t="s">
        <v>20</v>
      </c>
      <c r="C240" s="70">
        <f>((C235*1)+(C236*2)+(C237*3)+(C238*4))/11</f>
        <v>3.6363636363636362</v>
      </c>
    </row>
    <row r="243" spans="1:3" ht="15.75" thickBot="1" x14ac:dyDescent="0.3"/>
    <row r="244" spans="1:3" ht="15.95" customHeight="1" thickBot="1" x14ac:dyDescent="0.3">
      <c r="A244" s="106" t="s">
        <v>47</v>
      </c>
      <c r="B244" s="107"/>
      <c r="C244" s="107"/>
    </row>
    <row r="245" spans="1:3" x14ac:dyDescent="0.25">
      <c r="A245" s="93"/>
      <c r="B245" s="94"/>
      <c r="C245" s="54" t="s">
        <v>0</v>
      </c>
    </row>
    <row r="246" spans="1:3" ht="15.75" thickBot="1" x14ac:dyDescent="0.3">
      <c r="A246" s="95" t="s">
        <v>7</v>
      </c>
      <c r="B246" s="96" t="s">
        <v>7</v>
      </c>
      <c r="C246" s="55">
        <v>11</v>
      </c>
    </row>
    <row r="247" spans="1:3" ht="16.5" customHeight="1" x14ac:dyDescent="0.25">
      <c r="A247" s="97" t="s">
        <v>49</v>
      </c>
      <c r="B247" s="6" t="s">
        <v>33</v>
      </c>
      <c r="C247" s="56"/>
    </row>
    <row r="248" spans="1:3" x14ac:dyDescent="0.25">
      <c r="A248" s="98"/>
      <c r="B248" s="7" t="s">
        <v>32</v>
      </c>
      <c r="C248" s="56"/>
    </row>
    <row r="249" spans="1:3" x14ac:dyDescent="0.25">
      <c r="A249" s="98"/>
      <c r="B249" s="7" t="s">
        <v>30</v>
      </c>
      <c r="C249" s="56">
        <v>5</v>
      </c>
    </row>
    <row r="250" spans="1:3" x14ac:dyDescent="0.25">
      <c r="A250" s="98"/>
      <c r="B250" s="7" t="s">
        <v>31</v>
      </c>
      <c r="C250" s="56">
        <v>6</v>
      </c>
    </row>
    <row r="251" spans="1:3" x14ac:dyDescent="0.25">
      <c r="A251" s="98"/>
      <c r="B251" s="7"/>
      <c r="C251" s="56"/>
    </row>
    <row r="252" spans="1:3" ht="29.25" thickBot="1" x14ac:dyDescent="0.3">
      <c r="A252" s="99"/>
      <c r="B252" s="28" t="s">
        <v>20</v>
      </c>
      <c r="C252" s="70">
        <f>((C247*1)+(C248*2)+(C249*3)+(C250*4))/C$103</f>
        <v>3.5454545454545454</v>
      </c>
    </row>
    <row r="253" spans="1:3" ht="16.5" customHeight="1" x14ac:dyDescent="0.25">
      <c r="A253" s="97" t="s">
        <v>50</v>
      </c>
      <c r="B253" s="6" t="s">
        <v>33</v>
      </c>
      <c r="C253" s="56"/>
    </row>
    <row r="254" spans="1:3" x14ac:dyDescent="0.25">
      <c r="A254" s="98"/>
      <c r="B254" s="7" t="s">
        <v>32</v>
      </c>
      <c r="C254" s="56"/>
    </row>
    <row r="255" spans="1:3" x14ac:dyDescent="0.25">
      <c r="A255" s="98"/>
      <c r="B255" s="7" t="s">
        <v>30</v>
      </c>
      <c r="C255" s="56">
        <v>4</v>
      </c>
    </row>
    <row r="256" spans="1:3" x14ac:dyDescent="0.25">
      <c r="A256" s="98"/>
      <c r="B256" s="7" t="s">
        <v>31</v>
      </c>
      <c r="C256" s="56">
        <v>7</v>
      </c>
    </row>
    <row r="257" spans="1:3" x14ac:dyDescent="0.25">
      <c r="A257" s="98"/>
      <c r="B257" s="7"/>
      <c r="C257" s="56"/>
    </row>
    <row r="258" spans="1:3" ht="29.25" thickBot="1" x14ac:dyDescent="0.3">
      <c r="A258" s="99"/>
      <c r="B258" s="28" t="s">
        <v>20</v>
      </c>
      <c r="C258" s="70">
        <f>((C253*1)+(C254*2)+(C255*3)+(C256*4))/C$246</f>
        <v>3.6363636363636362</v>
      </c>
    </row>
    <row r="259" spans="1:3" ht="16.5" customHeight="1" x14ac:dyDescent="0.25">
      <c r="A259" s="97" t="s">
        <v>51</v>
      </c>
      <c r="B259" s="6" t="s">
        <v>33</v>
      </c>
      <c r="C259" s="56"/>
    </row>
    <row r="260" spans="1:3" x14ac:dyDescent="0.25">
      <c r="A260" s="98"/>
      <c r="B260" s="7" t="s">
        <v>32</v>
      </c>
      <c r="C260" s="56"/>
    </row>
    <row r="261" spans="1:3" x14ac:dyDescent="0.25">
      <c r="A261" s="98"/>
      <c r="B261" s="7" t="s">
        <v>30</v>
      </c>
      <c r="C261" s="56">
        <v>1</v>
      </c>
    </row>
    <row r="262" spans="1:3" x14ac:dyDescent="0.25">
      <c r="A262" s="98"/>
      <c r="B262" s="7" t="s">
        <v>31</v>
      </c>
      <c r="C262" s="56">
        <v>10</v>
      </c>
    </row>
    <row r="263" spans="1:3" x14ac:dyDescent="0.25">
      <c r="A263" s="98"/>
      <c r="B263" s="7"/>
      <c r="C263" s="56"/>
    </row>
    <row r="264" spans="1:3" ht="29.25" thickBot="1" x14ac:dyDescent="0.3">
      <c r="A264" s="99"/>
      <c r="B264" s="28" t="s">
        <v>20</v>
      </c>
      <c r="C264" s="70">
        <f>((C259*1)+(C260*2)+(C261*3)+(C262*4))/C$246</f>
        <v>3.9090909090909092</v>
      </c>
    </row>
    <row r="265" spans="1:3" ht="16.5" customHeight="1" x14ac:dyDescent="0.25">
      <c r="A265" s="97" t="s">
        <v>52</v>
      </c>
      <c r="B265" s="6" t="s">
        <v>33</v>
      </c>
      <c r="C265" s="56"/>
    </row>
    <row r="266" spans="1:3" x14ac:dyDescent="0.25">
      <c r="A266" s="98"/>
      <c r="B266" s="7" t="s">
        <v>32</v>
      </c>
      <c r="C266" s="56"/>
    </row>
    <row r="267" spans="1:3" x14ac:dyDescent="0.25">
      <c r="A267" s="98"/>
      <c r="B267" s="7" t="s">
        <v>30</v>
      </c>
      <c r="C267" s="56">
        <v>6</v>
      </c>
    </row>
    <row r="268" spans="1:3" x14ac:dyDescent="0.25">
      <c r="A268" s="98"/>
      <c r="B268" s="7" t="s">
        <v>31</v>
      </c>
      <c r="C268" s="56">
        <v>5</v>
      </c>
    </row>
    <row r="269" spans="1:3" x14ac:dyDescent="0.25">
      <c r="A269" s="98"/>
      <c r="B269" s="7"/>
      <c r="C269" s="56"/>
    </row>
    <row r="270" spans="1:3" ht="29.25" thickBot="1" x14ac:dyDescent="0.3">
      <c r="A270" s="99"/>
      <c r="B270" s="28" t="s">
        <v>20</v>
      </c>
      <c r="C270" s="70">
        <f>((C265*1)+(C266*2)+(C267*3)+(C268*4))/C$246</f>
        <v>3.4545454545454546</v>
      </c>
    </row>
    <row r="273" spans="1:3" ht="15.75" thickBot="1" x14ac:dyDescent="0.3"/>
    <row r="274" spans="1:3" ht="15.75" thickBot="1" x14ac:dyDescent="0.3">
      <c r="A274" s="106" t="s">
        <v>48</v>
      </c>
      <c r="B274" s="107"/>
      <c r="C274" s="107"/>
    </row>
    <row r="275" spans="1:3" x14ac:dyDescent="0.25">
      <c r="A275" s="93"/>
      <c r="B275" s="94"/>
      <c r="C275" s="54" t="s">
        <v>0</v>
      </c>
    </row>
    <row r="276" spans="1:3" ht="15.75" thickBot="1" x14ac:dyDescent="0.3">
      <c r="A276" s="95" t="s">
        <v>7</v>
      </c>
      <c r="B276" s="96" t="s">
        <v>7</v>
      </c>
      <c r="C276" s="55">
        <v>11</v>
      </c>
    </row>
    <row r="277" spans="1:3" ht="16.5" customHeight="1" x14ac:dyDescent="0.25">
      <c r="A277" s="97" t="s">
        <v>53</v>
      </c>
      <c r="B277" s="6" t="s">
        <v>33</v>
      </c>
      <c r="C277" s="56"/>
    </row>
    <row r="278" spans="1:3" x14ac:dyDescent="0.25">
      <c r="A278" s="98"/>
      <c r="B278" s="7" t="s">
        <v>32</v>
      </c>
      <c r="C278" s="56"/>
    </row>
    <row r="279" spans="1:3" x14ac:dyDescent="0.25">
      <c r="A279" s="98"/>
      <c r="B279" s="7" t="s">
        <v>30</v>
      </c>
      <c r="C279" s="56">
        <v>5</v>
      </c>
    </row>
    <row r="280" spans="1:3" ht="34.5" customHeight="1" x14ac:dyDescent="0.25">
      <c r="A280" s="98"/>
      <c r="B280" s="7" t="s">
        <v>31</v>
      </c>
      <c r="C280" s="56">
        <v>6</v>
      </c>
    </row>
    <row r="281" spans="1:3" ht="34.5" customHeight="1" x14ac:dyDescent="0.25">
      <c r="A281" s="98"/>
      <c r="B281" s="7"/>
      <c r="C281" s="56"/>
    </row>
    <row r="282" spans="1:3" ht="34.5" customHeight="1" thickBot="1" x14ac:dyDescent="0.3">
      <c r="A282" s="99"/>
      <c r="B282" s="28" t="s">
        <v>20</v>
      </c>
      <c r="C282" s="70">
        <f>((C277*1)+(C278*2)+(C279*3)+(C280*4))/C$276</f>
        <v>3.5454545454545454</v>
      </c>
    </row>
    <row r="283" spans="1:3" ht="16.5" customHeight="1" x14ac:dyDescent="0.25">
      <c r="A283" s="97" t="s">
        <v>54</v>
      </c>
      <c r="B283" s="6" t="s">
        <v>33</v>
      </c>
      <c r="C283" s="56"/>
    </row>
    <row r="284" spans="1:3" x14ac:dyDescent="0.25">
      <c r="A284" s="98"/>
      <c r="B284" s="7" t="s">
        <v>32</v>
      </c>
      <c r="C284" s="56"/>
    </row>
    <row r="285" spans="1:3" x14ac:dyDescent="0.25">
      <c r="A285" s="98"/>
      <c r="B285" s="7" t="s">
        <v>30</v>
      </c>
      <c r="C285" s="56">
        <v>4</v>
      </c>
    </row>
    <row r="286" spans="1:3" x14ac:dyDescent="0.25">
      <c r="A286" s="98"/>
      <c r="B286" s="7" t="s">
        <v>31</v>
      </c>
      <c r="C286" s="56">
        <v>7</v>
      </c>
    </row>
    <row r="287" spans="1:3" ht="34.5" customHeight="1" x14ac:dyDescent="0.25">
      <c r="A287" s="98"/>
      <c r="B287" s="7"/>
      <c r="C287" s="56"/>
    </row>
    <row r="288" spans="1:3" ht="34.5" customHeight="1" thickBot="1" x14ac:dyDescent="0.3">
      <c r="A288" s="99"/>
      <c r="B288" s="28" t="s">
        <v>20</v>
      </c>
      <c r="C288" s="70">
        <f>((C283*1)+(C284*2)+(C285*3)+(C286*4))/C$276</f>
        <v>3.6363636363636362</v>
      </c>
    </row>
    <row r="289" spans="1:3" ht="16.5" customHeight="1" x14ac:dyDescent="0.25">
      <c r="A289" s="97" t="s">
        <v>55</v>
      </c>
      <c r="B289" s="6" t="s">
        <v>33</v>
      </c>
      <c r="C289" s="56"/>
    </row>
    <row r="290" spans="1:3" x14ac:dyDescent="0.25">
      <c r="A290" s="98"/>
      <c r="B290" s="7" t="s">
        <v>32</v>
      </c>
      <c r="C290" s="56"/>
    </row>
    <row r="291" spans="1:3" x14ac:dyDescent="0.25">
      <c r="A291" s="98"/>
      <c r="B291" s="7" t="s">
        <v>30</v>
      </c>
      <c r="C291" s="56">
        <v>4</v>
      </c>
    </row>
    <row r="292" spans="1:3" x14ac:dyDescent="0.25">
      <c r="A292" s="98"/>
      <c r="B292" s="7" t="s">
        <v>31</v>
      </c>
      <c r="C292" s="56">
        <v>7</v>
      </c>
    </row>
    <row r="293" spans="1:3" ht="34.5" customHeight="1" x14ac:dyDescent="0.25">
      <c r="A293" s="98"/>
      <c r="B293" s="7"/>
      <c r="C293" s="56"/>
    </row>
    <row r="294" spans="1:3" ht="34.5" customHeight="1" thickBot="1" x14ac:dyDescent="0.3">
      <c r="A294" s="99"/>
      <c r="B294" s="28" t="s">
        <v>20</v>
      </c>
      <c r="C294" s="70">
        <f>((C289*1)+(C290*2)+(C291*3)+(C292*4))/C$276</f>
        <v>3.6363636363636362</v>
      </c>
    </row>
    <row r="296" spans="1:3" ht="15.75" thickBot="1" x14ac:dyDescent="0.3"/>
    <row r="297" spans="1:3" ht="15.75" thickBot="1" x14ac:dyDescent="0.3">
      <c r="A297" s="100" t="s">
        <v>56</v>
      </c>
      <c r="B297" s="101"/>
      <c r="C297" s="101"/>
    </row>
    <row r="298" spans="1:3" x14ac:dyDescent="0.25">
      <c r="A298" s="93"/>
      <c r="B298" s="94"/>
      <c r="C298" s="54" t="s">
        <v>0</v>
      </c>
    </row>
    <row r="299" spans="1:3" ht="15.75" thickBot="1" x14ac:dyDescent="0.3">
      <c r="A299" s="95" t="s">
        <v>7</v>
      </c>
      <c r="B299" s="96"/>
      <c r="C299" s="73">
        <v>11</v>
      </c>
    </row>
    <row r="300" spans="1:3" ht="15.95" customHeight="1" x14ac:dyDescent="0.25">
      <c r="A300" s="134" t="s">
        <v>80</v>
      </c>
      <c r="B300" s="135"/>
      <c r="C300" s="56">
        <v>11</v>
      </c>
    </row>
    <row r="301" spans="1:3" ht="15.95" customHeight="1" x14ac:dyDescent="0.25">
      <c r="A301" s="136" t="s">
        <v>81</v>
      </c>
      <c r="B301" s="137"/>
      <c r="C301" s="56">
        <v>9</v>
      </c>
    </row>
    <row r="302" spans="1:3" ht="15.95" customHeight="1" x14ac:dyDescent="0.25">
      <c r="A302" s="136" t="s">
        <v>82</v>
      </c>
      <c r="B302" s="137"/>
      <c r="C302" s="56">
        <v>11</v>
      </c>
    </row>
    <row r="303" spans="1:3" ht="15.95" customHeight="1" x14ac:dyDescent="0.25">
      <c r="A303" s="136" t="s">
        <v>83</v>
      </c>
      <c r="B303" s="137"/>
      <c r="C303" s="56">
        <v>4</v>
      </c>
    </row>
    <row r="304" spans="1:3" ht="50.1" customHeight="1" thickBot="1" x14ac:dyDescent="0.3">
      <c r="A304" s="136" t="s">
        <v>106</v>
      </c>
      <c r="B304" s="137"/>
      <c r="C304" s="74"/>
    </row>
    <row r="306" spans="1:3" ht="15.75" thickBot="1" x14ac:dyDescent="0.3"/>
    <row r="307" spans="1:3" ht="15.75" thickBot="1" x14ac:dyDescent="0.3">
      <c r="A307" s="110" t="s">
        <v>57</v>
      </c>
      <c r="B307" s="111"/>
      <c r="C307" s="111"/>
    </row>
    <row r="308" spans="1:3" ht="15" customHeight="1" x14ac:dyDescent="0.25">
      <c r="A308" s="93"/>
      <c r="B308" s="94"/>
      <c r="C308" s="54" t="s">
        <v>0</v>
      </c>
    </row>
    <row r="309" spans="1:3" ht="15.75" thickBot="1" x14ac:dyDescent="0.3">
      <c r="A309" s="95" t="s">
        <v>7</v>
      </c>
      <c r="B309" s="96"/>
      <c r="C309" s="55">
        <v>11</v>
      </c>
    </row>
    <row r="310" spans="1:3" ht="15.95" customHeight="1" x14ac:dyDescent="0.25">
      <c r="A310" s="97" t="s">
        <v>65</v>
      </c>
      <c r="B310" s="6" t="s">
        <v>33</v>
      </c>
      <c r="C310" s="56"/>
    </row>
    <row r="311" spans="1:3" x14ac:dyDescent="0.25">
      <c r="A311" s="98"/>
      <c r="B311" s="7" t="s">
        <v>32</v>
      </c>
      <c r="C311" s="56"/>
    </row>
    <row r="312" spans="1:3" ht="44.1" customHeight="1" x14ac:dyDescent="0.25">
      <c r="A312" s="98"/>
      <c r="B312" s="7" t="s">
        <v>30</v>
      </c>
      <c r="C312" s="56">
        <v>2</v>
      </c>
    </row>
    <row r="313" spans="1:3" x14ac:dyDescent="0.25">
      <c r="A313" s="98"/>
      <c r="B313" s="7" t="s">
        <v>31</v>
      </c>
      <c r="C313" s="56">
        <v>9</v>
      </c>
    </row>
    <row r="314" spans="1:3" x14ac:dyDescent="0.25">
      <c r="A314" s="98"/>
      <c r="B314" s="7"/>
      <c r="C314" s="56"/>
    </row>
    <row r="315" spans="1:3" ht="29.25" thickBot="1" x14ac:dyDescent="0.3">
      <c r="A315" s="99"/>
      <c r="B315" s="28" t="s">
        <v>20</v>
      </c>
      <c r="C315" s="70">
        <f>((C310*1)+(C311*2)+(C312*3)+(C313*4))/C$309</f>
        <v>3.8181818181818183</v>
      </c>
    </row>
    <row r="316" spans="1:3" ht="15" customHeight="1" x14ac:dyDescent="0.25">
      <c r="A316" s="93"/>
      <c r="B316" s="94"/>
      <c r="C316" s="54" t="s">
        <v>0</v>
      </c>
    </row>
    <row r="317" spans="1:3" ht="15.75" thickBot="1" x14ac:dyDescent="0.3">
      <c r="A317" s="95" t="s">
        <v>7</v>
      </c>
      <c r="B317" s="96"/>
      <c r="C317" s="55">
        <v>9</v>
      </c>
    </row>
    <row r="318" spans="1:3" ht="16.5" customHeight="1" x14ac:dyDescent="0.25">
      <c r="A318" s="97" t="s">
        <v>66</v>
      </c>
      <c r="B318" s="6" t="s">
        <v>33</v>
      </c>
      <c r="C318" s="56"/>
    </row>
    <row r="319" spans="1:3" x14ac:dyDescent="0.25">
      <c r="A319" s="98"/>
      <c r="B319" s="7" t="s">
        <v>32</v>
      </c>
      <c r="C319" s="56"/>
    </row>
    <row r="320" spans="1:3" x14ac:dyDescent="0.25">
      <c r="A320" s="98"/>
      <c r="B320" s="7" t="s">
        <v>30</v>
      </c>
      <c r="C320" s="56">
        <v>4</v>
      </c>
    </row>
    <row r="321" spans="1:3" x14ac:dyDescent="0.25">
      <c r="A321" s="98"/>
      <c r="B321" s="7" t="s">
        <v>31</v>
      </c>
      <c r="C321" s="56">
        <v>5</v>
      </c>
    </row>
    <row r="322" spans="1:3" x14ac:dyDescent="0.25">
      <c r="A322" s="98"/>
      <c r="B322" s="7"/>
      <c r="C322" s="56"/>
    </row>
    <row r="323" spans="1:3" ht="29.25" thickBot="1" x14ac:dyDescent="0.3">
      <c r="A323" s="99"/>
      <c r="B323" s="28" t="s">
        <v>20</v>
      </c>
      <c r="C323" s="70">
        <f>((C318*1)+(C319*2)+(C320*3)+(C321*4))/9</f>
        <v>3.5555555555555554</v>
      </c>
    </row>
    <row r="324" spans="1:3" ht="15" customHeight="1" x14ac:dyDescent="0.25">
      <c r="A324" s="93"/>
      <c r="B324" s="94"/>
      <c r="C324" s="54" t="s">
        <v>0</v>
      </c>
    </row>
    <row r="325" spans="1:3" ht="15.75" thickBot="1" x14ac:dyDescent="0.3">
      <c r="A325" s="95" t="s">
        <v>7</v>
      </c>
      <c r="B325" s="96"/>
      <c r="C325" s="55">
        <v>11</v>
      </c>
    </row>
    <row r="326" spans="1:3" ht="15.95" customHeight="1" x14ac:dyDescent="0.25">
      <c r="A326" s="97" t="s">
        <v>67</v>
      </c>
      <c r="B326" s="6" t="s">
        <v>33</v>
      </c>
      <c r="C326" s="56"/>
    </row>
    <row r="327" spans="1:3" x14ac:dyDescent="0.25">
      <c r="A327" s="98"/>
      <c r="B327" s="7" t="s">
        <v>32</v>
      </c>
      <c r="C327" s="56">
        <v>1</v>
      </c>
    </row>
    <row r="328" spans="1:3" x14ac:dyDescent="0.25">
      <c r="A328" s="98"/>
      <c r="B328" s="7" t="s">
        <v>30</v>
      </c>
      <c r="C328" s="56">
        <v>4</v>
      </c>
    </row>
    <row r="329" spans="1:3" x14ac:dyDescent="0.25">
      <c r="A329" s="98"/>
      <c r="B329" s="7" t="s">
        <v>31</v>
      </c>
      <c r="C329" s="56">
        <v>6</v>
      </c>
    </row>
    <row r="330" spans="1:3" x14ac:dyDescent="0.25">
      <c r="A330" s="98"/>
      <c r="B330" s="7"/>
      <c r="C330" s="56"/>
    </row>
    <row r="331" spans="1:3" ht="29.25" thickBot="1" x14ac:dyDescent="0.3">
      <c r="A331" s="99"/>
      <c r="B331" s="28" t="s">
        <v>20</v>
      </c>
      <c r="C331" s="70">
        <f>((C326*1)+(C327*2)+(C328*3)+(C329*4))/C$325</f>
        <v>3.4545454545454546</v>
      </c>
    </row>
    <row r="332" spans="1:3" ht="15" customHeight="1" x14ac:dyDescent="0.25">
      <c r="A332" s="93"/>
      <c r="B332" s="94"/>
      <c r="C332" s="54" t="s">
        <v>0</v>
      </c>
    </row>
    <row r="333" spans="1:3" ht="15.75" thickBot="1" x14ac:dyDescent="0.3">
      <c r="A333" s="95" t="s">
        <v>7</v>
      </c>
      <c r="B333" s="96"/>
      <c r="C333" s="55">
        <f>SUM(C334:C337)</f>
        <v>4</v>
      </c>
    </row>
    <row r="334" spans="1:3" ht="15.95" customHeight="1" x14ac:dyDescent="0.25">
      <c r="A334" s="97" t="s">
        <v>68</v>
      </c>
      <c r="B334" s="6" t="s">
        <v>33</v>
      </c>
      <c r="C334" s="56"/>
    </row>
    <row r="335" spans="1:3" x14ac:dyDescent="0.25">
      <c r="A335" s="98"/>
      <c r="B335" s="7" t="s">
        <v>32</v>
      </c>
      <c r="C335" s="56"/>
    </row>
    <row r="336" spans="1:3" ht="15.95" customHeight="1" x14ac:dyDescent="0.25">
      <c r="A336" s="98"/>
      <c r="B336" s="7" t="s">
        <v>30</v>
      </c>
      <c r="C336" s="56">
        <v>3</v>
      </c>
    </row>
    <row r="337" spans="1:10" x14ac:dyDescent="0.25">
      <c r="A337" s="98"/>
      <c r="B337" s="7" t="s">
        <v>31</v>
      </c>
      <c r="C337" s="56">
        <v>1</v>
      </c>
    </row>
    <row r="338" spans="1:10" x14ac:dyDescent="0.25">
      <c r="A338" s="98"/>
      <c r="B338" s="7"/>
      <c r="C338" s="56"/>
    </row>
    <row r="339" spans="1:10" ht="29.25" thickBot="1" x14ac:dyDescent="0.3">
      <c r="A339" s="99"/>
      <c r="B339" s="28" t="s">
        <v>20</v>
      </c>
      <c r="C339" s="70">
        <f>((C334*1)+(C335*2)+(C336*3)+(C337*4))/C$333</f>
        <v>3.25</v>
      </c>
    </row>
    <row r="341" spans="1:10" ht="15.75" thickBot="1" x14ac:dyDescent="0.3"/>
    <row r="342" spans="1:10" ht="15.75" thickBot="1" x14ac:dyDescent="0.3">
      <c r="A342" s="110" t="s">
        <v>58</v>
      </c>
      <c r="B342" s="111"/>
      <c r="C342" s="111"/>
    </row>
    <row r="343" spans="1:10" ht="15" customHeight="1" x14ac:dyDescent="0.25">
      <c r="A343" s="93"/>
      <c r="B343" s="94"/>
      <c r="C343" s="54" t="s">
        <v>0</v>
      </c>
    </row>
    <row r="344" spans="1:10" ht="15.75" thickBot="1" x14ac:dyDescent="0.3">
      <c r="A344" s="95" t="s">
        <v>7</v>
      </c>
      <c r="B344" s="96"/>
      <c r="C344" s="55">
        <v>11</v>
      </c>
    </row>
    <row r="345" spans="1:10" ht="44.1" customHeight="1" x14ac:dyDescent="0.25">
      <c r="A345" s="97" t="s">
        <v>85</v>
      </c>
      <c r="B345" s="6" t="s">
        <v>107</v>
      </c>
      <c r="C345" s="56"/>
    </row>
    <row r="346" spans="1:10" x14ac:dyDescent="0.25">
      <c r="A346" s="98"/>
      <c r="B346" s="7" t="s">
        <v>108</v>
      </c>
      <c r="C346" s="56"/>
    </row>
    <row r="347" spans="1:10" x14ac:dyDescent="0.25">
      <c r="A347" s="98"/>
      <c r="B347" s="7" t="s">
        <v>109</v>
      </c>
      <c r="C347" s="56">
        <v>7</v>
      </c>
    </row>
    <row r="348" spans="1:10" x14ac:dyDescent="0.25">
      <c r="A348" s="98"/>
      <c r="B348" s="7" t="s">
        <v>110</v>
      </c>
      <c r="C348" s="56">
        <v>4</v>
      </c>
      <c r="G348" s="41"/>
      <c r="H348" s="41"/>
      <c r="I348" s="41"/>
      <c r="J348" s="41"/>
    </row>
    <row r="349" spans="1:10" x14ac:dyDescent="0.25">
      <c r="A349" s="98"/>
      <c r="B349" s="7"/>
      <c r="C349" s="56"/>
      <c r="G349" s="41"/>
      <c r="H349" s="41"/>
      <c r="I349" s="41"/>
      <c r="J349" s="41"/>
    </row>
    <row r="350" spans="1:10" ht="29.25" thickBot="1" x14ac:dyDescent="0.3">
      <c r="A350" s="99"/>
      <c r="B350" s="28" t="s">
        <v>20</v>
      </c>
      <c r="C350" s="70">
        <f>((C345*1)+(C346*2)+(C347*3)+(C348*4))/C$344</f>
        <v>3.3636363636363638</v>
      </c>
    </row>
    <row r="351" spans="1:10" s="41" customFormat="1" x14ac:dyDescent="0.25">
      <c r="A351" s="23"/>
      <c r="B351" s="24"/>
      <c r="C351" s="75"/>
      <c r="G351" s="40"/>
      <c r="H351" s="40"/>
      <c r="I351" s="40"/>
      <c r="J351" s="40"/>
    </row>
    <row r="352" spans="1:10" s="41" customFormat="1" x14ac:dyDescent="0.25">
      <c r="A352" s="23"/>
      <c r="B352" s="24"/>
      <c r="C352" s="75"/>
      <c r="G352" s="40"/>
      <c r="H352" s="40"/>
      <c r="I352" s="40"/>
      <c r="J352" s="40"/>
    </row>
    <row r="353" spans="1:10" ht="26.1" customHeight="1" thickBot="1" x14ac:dyDescent="0.3">
      <c r="A353" s="91" t="s">
        <v>59</v>
      </c>
      <c r="B353" s="92"/>
      <c r="C353" s="92"/>
    </row>
    <row r="354" spans="1:10" ht="15" customHeight="1" x14ac:dyDescent="0.25">
      <c r="A354" s="93"/>
      <c r="B354" s="94"/>
      <c r="C354" s="54" t="s">
        <v>0</v>
      </c>
    </row>
    <row r="355" spans="1:10" ht="15.75" thickBot="1" x14ac:dyDescent="0.3">
      <c r="A355" s="95" t="s">
        <v>7</v>
      </c>
      <c r="B355" s="96"/>
      <c r="C355" s="55">
        <v>11</v>
      </c>
    </row>
    <row r="356" spans="1:10" ht="15" customHeight="1" x14ac:dyDescent="0.25">
      <c r="A356" s="97" t="s">
        <v>84</v>
      </c>
      <c r="B356" s="6" t="s">
        <v>33</v>
      </c>
      <c r="C356" s="56"/>
    </row>
    <row r="357" spans="1:10" x14ac:dyDescent="0.25">
      <c r="A357" s="98"/>
      <c r="B357" s="7" t="s">
        <v>32</v>
      </c>
      <c r="C357" s="56"/>
    </row>
    <row r="358" spans="1:10" x14ac:dyDescent="0.25">
      <c r="A358" s="98"/>
      <c r="B358" s="7" t="s">
        <v>30</v>
      </c>
      <c r="C358" s="56">
        <v>8</v>
      </c>
    </row>
    <row r="359" spans="1:10" x14ac:dyDescent="0.25">
      <c r="A359" s="98"/>
      <c r="B359" s="7" t="s">
        <v>31</v>
      </c>
      <c r="C359" s="56">
        <v>3</v>
      </c>
    </row>
    <row r="360" spans="1:10" x14ac:dyDescent="0.25">
      <c r="A360" s="98"/>
      <c r="B360" s="7"/>
      <c r="C360" s="56"/>
    </row>
    <row r="361" spans="1:10" ht="29.25" thickBot="1" x14ac:dyDescent="0.3">
      <c r="A361" s="99"/>
      <c r="B361" s="28" t="s">
        <v>20</v>
      </c>
      <c r="C361" s="70">
        <f>((C356*1)+(C357*2)+(C358*3)+(C359*4))/C$355</f>
        <v>3.2727272727272729</v>
      </c>
    </row>
    <row r="362" spans="1:10" s="41" customFormat="1" x14ac:dyDescent="0.25">
      <c r="A362" s="23"/>
      <c r="B362" s="24"/>
      <c r="C362" s="75"/>
      <c r="G362" s="40"/>
      <c r="H362" s="40"/>
      <c r="I362" s="40"/>
      <c r="J362" s="40"/>
    </row>
    <row r="363" spans="1:10" s="41" customFormat="1" x14ac:dyDescent="0.25">
      <c r="A363" s="23"/>
      <c r="B363" s="24"/>
      <c r="C363" s="75"/>
      <c r="G363" s="40"/>
      <c r="H363" s="40"/>
      <c r="I363" s="40"/>
      <c r="J363" s="40"/>
    </row>
    <row r="364" spans="1:10" ht="26.1" customHeight="1" thickBot="1" x14ac:dyDescent="0.3">
      <c r="A364" s="91" t="s">
        <v>111</v>
      </c>
      <c r="B364" s="92"/>
      <c r="C364" s="92"/>
    </row>
    <row r="365" spans="1:10" ht="15" customHeight="1" x14ac:dyDescent="0.25">
      <c r="A365" s="93"/>
      <c r="B365" s="94"/>
      <c r="C365" s="54" t="s">
        <v>0</v>
      </c>
    </row>
    <row r="366" spans="1:10" ht="15.75" thickBot="1" x14ac:dyDescent="0.3">
      <c r="A366" s="95" t="s">
        <v>7</v>
      </c>
      <c r="B366" s="96"/>
      <c r="C366" s="55">
        <v>11</v>
      </c>
    </row>
    <row r="367" spans="1:10" ht="15" customHeight="1" x14ac:dyDescent="0.25">
      <c r="A367" s="97" t="s">
        <v>112</v>
      </c>
      <c r="B367" s="6" t="s">
        <v>33</v>
      </c>
      <c r="C367" s="56"/>
    </row>
    <row r="368" spans="1:10" x14ac:dyDescent="0.25">
      <c r="A368" s="98"/>
      <c r="B368" s="7" t="s">
        <v>32</v>
      </c>
      <c r="C368" s="56"/>
    </row>
    <row r="369" spans="1:10" x14ac:dyDescent="0.25">
      <c r="A369" s="98"/>
      <c r="B369" s="7" t="s">
        <v>30</v>
      </c>
      <c r="C369" s="56">
        <v>7</v>
      </c>
    </row>
    <row r="370" spans="1:10" x14ac:dyDescent="0.25">
      <c r="A370" s="98"/>
      <c r="B370" s="7" t="s">
        <v>31</v>
      </c>
      <c r="C370" s="56">
        <v>4</v>
      </c>
    </row>
    <row r="371" spans="1:10" x14ac:dyDescent="0.25">
      <c r="A371" s="98"/>
      <c r="B371" s="7"/>
      <c r="C371" s="56"/>
    </row>
    <row r="372" spans="1:10" ht="29.25" thickBot="1" x14ac:dyDescent="0.3">
      <c r="A372" s="99"/>
      <c r="B372" s="28" t="s">
        <v>20</v>
      </c>
      <c r="C372" s="70">
        <f>((C367*1)+(C368*2)+(C369*3)+(C370*4))/C$355</f>
        <v>3.3636363636363638</v>
      </c>
    </row>
    <row r="373" spans="1:10" s="41" customFormat="1" x14ac:dyDescent="0.25">
      <c r="A373" s="23"/>
      <c r="B373" s="24"/>
      <c r="C373" s="75"/>
      <c r="G373" s="40"/>
      <c r="H373" s="40"/>
      <c r="I373" s="40"/>
      <c r="J373" s="40"/>
    </row>
    <row r="374" spans="1:10" s="41" customFormat="1" x14ac:dyDescent="0.25">
      <c r="A374" s="23"/>
      <c r="B374" s="24"/>
      <c r="C374" s="75"/>
      <c r="G374" s="40"/>
      <c r="H374" s="40"/>
      <c r="I374" s="40"/>
      <c r="J374" s="40"/>
    </row>
    <row r="375" spans="1:10" ht="26.1" customHeight="1" thickBot="1" x14ac:dyDescent="0.3">
      <c r="A375" s="91" t="s">
        <v>113</v>
      </c>
      <c r="B375" s="92"/>
      <c r="C375" s="92"/>
    </row>
    <row r="376" spans="1:10" ht="15" customHeight="1" x14ac:dyDescent="0.25">
      <c r="A376" s="93"/>
      <c r="B376" s="94"/>
      <c r="C376" s="54" t="s">
        <v>0</v>
      </c>
    </row>
    <row r="377" spans="1:10" ht="15.75" thickBot="1" x14ac:dyDescent="0.3">
      <c r="A377" s="95" t="s">
        <v>7</v>
      </c>
      <c r="B377" s="96"/>
      <c r="C377" s="55">
        <v>11</v>
      </c>
    </row>
    <row r="378" spans="1:10" ht="15" customHeight="1" x14ac:dyDescent="0.25">
      <c r="A378" s="97" t="s">
        <v>114</v>
      </c>
      <c r="B378" s="6" t="s">
        <v>33</v>
      </c>
      <c r="C378" s="56"/>
    </row>
    <row r="379" spans="1:10" x14ac:dyDescent="0.25">
      <c r="A379" s="98"/>
      <c r="B379" s="7" t="s">
        <v>32</v>
      </c>
      <c r="C379" s="56">
        <v>1</v>
      </c>
    </row>
    <row r="380" spans="1:10" x14ac:dyDescent="0.25">
      <c r="A380" s="98"/>
      <c r="B380" s="7" t="s">
        <v>30</v>
      </c>
      <c r="C380" s="56">
        <v>7</v>
      </c>
    </row>
    <row r="381" spans="1:10" x14ac:dyDescent="0.25">
      <c r="A381" s="98"/>
      <c r="B381" s="7" t="s">
        <v>31</v>
      </c>
      <c r="C381" s="56">
        <v>3</v>
      </c>
    </row>
    <row r="382" spans="1:10" x14ac:dyDescent="0.25">
      <c r="A382" s="98"/>
      <c r="B382" s="7"/>
      <c r="C382" s="56"/>
    </row>
    <row r="383" spans="1:10" ht="29.25" thickBot="1" x14ac:dyDescent="0.3">
      <c r="A383" s="99"/>
      <c r="B383" s="28" t="s">
        <v>20</v>
      </c>
      <c r="C383" s="70">
        <f>((C378*1)+(C379*2)+(C380*3)+(C381*4))/C$355</f>
        <v>3.1818181818181817</v>
      </c>
    </row>
    <row r="384" spans="1:10" ht="15.75" thickBot="1" x14ac:dyDescent="0.3"/>
    <row r="385" spans="1:3" ht="15.75" thickBot="1" x14ac:dyDescent="0.3">
      <c r="A385" s="108" t="s">
        <v>60</v>
      </c>
      <c r="B385" s="109"/>
      <c r="C385" s="109"/>
    </row>
    <row r="386" spans="1:3" ht="15" customHeight="1" x14ac:dyDescent="0.25">
      <c r="A386" s="93"/>
      <c r="B386" s="94"/>
      <c r="C386" s="54" t="s">
        <v>0</v>
      </c>
    </row>
    <row r="387" spans="1:3" ht="15.75" thickBot="1" x14ac:dyDescent="0.3">
      <c r="A387" s="95" t="s">
        <v>7</v>
      </c>
      <c r="B387" s="96"/>
      <c r="C387" s="55">
        <v>11</v>
      </c>
    </row>
    <row r="388" spans="1:3" ht="44.1" customHeight="1" x14ac:dyDescent="0.25">
      <c r="A388" s="97" t="s">
        <v>115</v>
      </c>
      <c r="B388" s="17" t="s">
        <v>61</v>
      </c>
      <c r="C388" s="76">
        <v>2</v>
      </c>
    </row>
    <row r="389" spans="1:3" x14ac:dyDescent="0.25">
      <c r="A389" s="98"/>
      <c r="B389" s="18" t="s">
        <v>62</v>
      </c>
      <c r="C389" s="56">
        <v>2</v>
      </c>
    </row>
    <row r="390" spans="1:3" x14ac:dyDescent="0.25">
      <c r="A390" s="98"/>
      <c r="B390" s="18" t="s">
        <v>63</v>
      </c>
      <c r="C390" s="56">
        <v>5</v>
      </c>
    </row>
    <row r="391" spans="1:3" ht="15.75" thickBot="1" x14ac:dyDescent="0.3">
      <c r="A391" s="99"/>
      <c r="B391" s="19" t="s">
        <v>64</v>
      </c>
      <c r="C391" s="77">
        <v>2</v>
      </c>
    </row>
  </sheetData>
  <mergeCells count="113">
    <mergeCell ref="A276:B276"/>
    <mergeCell ref="A246:B246"/>
    <mergeCell ref="A180:B180"/>
    <mergeCell ref="A332:B332"/>
    <mergeCell ref="A343:B343"/>
    <mergeCell ref="A354:B354"/>
    <mergeCell ref="A386:B386"/>
    <mergeCell ref="A299:B299"/>
    <mergeCell ref="A307:C307"/>
    <mergeCell ref="A309:B309"/>
    <mergeCell ref="A317:B317"/>
    <mergeCell ref="A325:B325"/>
    <mergeCell ref="A300:B300"/>
    <mergeCell ref="A326:A331"/>
    <mergeCell ref="A301:B301"/>
    <mergeCell ref="A302:B302"/>
    <mergeCell ref="A303:B303"/>
    <mergeCell ref="A304:B304"/>
    <mergeCell ref="A308:B308"/>
    <mergeCell ref="A274:C274"/>
    <mergeCell ref="A364:C364"/>
    <mergeCell ref="A365:B365"/>
    <mergeCell ref="A366:B366"/>
    <mergeCell ref="A367:A372"/>
    <mergeCell ref="A2:C2"/>
    <mergeCell ref="A5:B5"/>
    <mergeCell ref="A6:B6"/>
    <mergeCell ref="A7:B7"/>
    <mergeCell ref="A37:C37"/>
    <mergeCell ref="A13:C13"/>
    <mergeCell ref="A28:A33"/>
    <mergeCell ref="A22:A27"/>
    <mergeCell ref="A16:A21"/>
    <mergeCell ref="A3:B3"/>
    <mergeCell ref="A4:B4"/>
    <mergeCell ref="A14:B14"/>
    <mergeCell ref="A15:B15"/>
    <mergeCell ref="A8:B8"/>
    <mergeCell ref="A10:B10"/>
    <mergeCell ref="A253:A258"/>
    <mergeCell ref="A193:A198"/>
    <mergeCell ref="A199:A204"/>
    <mergeCell ref="A187:A192"/>
    <mergeCell ref="A170:A175"/>
    <mergeCell ref="A181:A186"/>
    <mergeCell ref="A101:C101"/>
    <mergeCell ref="A86:A91"/>
    <mergeCell ref="A92:A97"/>
    <mergeCell ref="A103:B103"/>
    <mergeCell ref="A122:A127"/>
    <mergeCell ref="A128:A133"/>
    <mergeCell ref="A134:A139"/>
    <mergeCell ref="A229:A234"/>
    <mergeCell ref="A235:A240"/>
    <mergeCell ref="A62:B62"/>
    <mergeCell ref="A146:A151"/>
    <mergeCell ref="A152:A157"/>
    <mergeCell ref="A158:A163"/>
    <mergeCell ref="A164:A169"/>
    <mergeCell ref="A244:C244"/>
    <mergeCell ref="A80:A85"/>
    <mergeCell ref="A69:A74"/>
    <mergeCell ref="A63:A68"/>
    <mergeCell ref="A77:C77"/>
    <mergeCell ref="A79:B79"/>
    <mergeCell ref="A265:A270"/>
    <mergeCell ref="A40:A43"/>
    <mergeCell ref="A60:C60"/>
    <mergeCell ref="A178:C178"/>
    <mergeCell ref="A38:B38"/>
    <mergeCell ref="A61:B61"/>
    <mergeCell ref="A78:B78"/>
    <mergeCell ref="A385:C385"/>
    <mergeCell ref="A388:A391"/>
    <mergeCell ref="A387:B387"/>
    <mergeCell ref="A356:A361"/>
    <mergeCell ref="A333:B333"/>
    <mergeCell ref="A342:C342"/>
    <mergeCell ref="A344:B344"/>
    <mergeCell ref="A334:A339"/>
    <mergeCell ref="A345:A350"/>
    <mergeCell ref="A205:A210"/>
    <mergeCell ref="A355:B355"/>
    <mergeCell ref="A353:C353"/>
    <mergeCell ref="A104:A109"/>
    <mergeCell ref="A46:A51"/>
    <mergeCell ref="A52:A57"/>
    <mergeCell ref="A110:A115"/>
    <mergeCell ref="A116:A121"/>
    <mergeCell ref="A375:C375"/>
    <mergeCell ref="A376:B376"/>
    <mergeCell ref="A377:B377"/>
    <mergeCell ref="A378:A383"/>
    <mergeCell ref="A39:B39"/>
    <mergeCell ref="A316:B316"/>
    <mergeCell ref="A324:B324"/>
    <mergeCell ref="A277:A282"/>
    <mergeCell ref="A283:A288"/>
    <mergeCell ref="A289:A294"/>
    <mergeCell ref="A310:A315"/>
    <mergeCell ref="A318:A323"/>
    <mergeCell ref="A102:B102"/>
    <mergeCell ref="A179:B179"/>
    <mergeCell ref="A245:B245"/>
    <mergeCell ref="A275:B275"/>
    <mergeCell ref="A298:B298"/>
    <mergeCell ref="A140:A145"/>
    <mergeCell ref="A297:C297"/>
    <mergeCell ref="A211:A216"/>
    <mergeCell ref="A217:A222"/>
    <mergeCell ref="A223:A228"/>
    <mergeCell ref="A247:A252"/>
    <mergeCell ref="A259:A2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0EED-C339-4834-BEBC-A70F5475AE52}">
  <sheetPr codeName="Sheet4"/>
  <dimension ref="A1:A305"/>
  <sheetViews>
    <sheetView view="pageLayout" zoomScale="80" zoomScaleNormal="71" zoomScalePageLayoutView="80" workbookViewId="0">
      <selection activeCell="A290" sqref="A290"/>
    </sheetView>
  </sheetViews>
  <sheetFormatPr defaultColWidth="0" defaultRowHeight="15" x14ac:dyDescent="0.25"/>
  <cols>
    <col min="1" max="1" width="131.42578125" customWidth="1"/>
  </cols>
  <sheetData>
    <row r="1" spans="1:1" ht="33.75" customHeight="1" x14ac:dyDescent="0.3">
      <c r="A1" s="47" t="s">
        <v>116</v>
      </c>
    </row>
    <row r="2" spans="1:1" ht="16.5" x14ac:dyDescent="0.3">
      <c r="A2" s="34"/>
    </row>
    <row r="3" spans="1:1" ht="17.25" thickBot="1" x14ac:dyDescent="0.35">
      <c r="A3" s="44"/>
    </row>
    <row r="4" spans="1:1" ht="33.75" customHeight="1" x14ac:dyDescent="0.3">
      <c r="A4" s="47" t="s">
        <v>117</v>
      </c>
    </row>
    <row r="5" spans="1:1" ht="16.5" x14ac:dyDescent="0.3">
      <c r="A5" s="34"/>
    </row>
    <row r="6" spans="1:1" ht="17.25" thickBot="1" x14ac:dyDescent="0.35">
      <c r="A6" s="44"/>
    </row>
    <row r="7" spans="1:1" ht="33.75" customHeight="1" x14ac:dyDescent="0.3">
      <c r="A7" s="47" t="s">
        <v>118</v>
      </c>
    </row>
    <row r="8" spans="1:1" ht="16.5" x14ac:dyDescent="0.3">
      <c r="A8" s="34"/>
    </row>
    <row r="9" spans="1:1" ht="17.25" thickBot="1" x14ac:dyDescent="0.35">
      <c r="A9" s="44"/>
    </row>
    <row r="10" spans="1:1" ht="33.75" customHeight="1" x14ac:dyDescent="0.3">
      <c r="A10" s="47" t="s">
        <v>119</v>
      </c>
    </row>
    <row r="11" spans="1:1" ht="16.5" x14ac:dyDescent="0.3">
      <c r="A11" s="34"/>
    </row>
    <row r="12" spans="1:1" ht="16.5" x14ac:dyDescent="0.3">
      <c r="A12" s="49"/>
    </row>
    <row r="13" spans="1:1" ht="15.75" thickBot="1" x14ac:dyDescent="0.3">
      <c r="A13" s="50"/>
    </row>
    <row r="14" spans="1:1" ht="33" x14ac:dyDescent="0.25">
      <c r="A14" s="33" t="s">
        <v>69</v>
      </c>
    </row>
    <row r="15" spans="1:1" ht="16.5" x14ac:dyDescent="0.3">
      <c r="A15" s="35" t="s">
        <v>96</v>
      </c>
    </row>
    <row r="16" spans="1:1" ht="16.5" x14ac:dyDescent="0.3">
      <c r="A16" s="34" t="s">
        <v>137</v>
      </c>
    </row>
    <row r="17" spans="1:1" ht="16.5" x14ac:dyDescent="0.3">
      <c r="A17" s="35" t="s">
        <v>235</v>
      </c>
    </row>
    <row r="18" spans="1:1" ht="16.5" x14ac:dyDescent="0.25">
      <c r="A18" s="36" t="s">
        <v>138</v>
      </c>
    </row>
    <row r="19" spans="1:1" ht="16.5" x14ac:dyDescent="0.3">
      <c r="A19" s="35" t="s">
        <v>124</v>
      </c>
    </row>
    <row r="20" spans="1:1" ht="16.5" x14ac:dyDescent="0.3">
      <c r="A20" s="34" t="s">
        <v>140</v>
      </c>
    </row>
    <row r="21" spans="1:1" ht="16.5" x14ac:dyDescent="0.3">
      <c r="A21" s="35" t="s">
        <v>139</v>
      </c>
    </row>
    <row r="22" spans="1:1" ht="16.5" x14ac:dyDescent="0.3">
      <c r="A22" s="34" t="s">
        <v>141</v>
      </c>
    </row>
    <row r="23" spans="1:1" ht="16.5" x14ac:dyDescent="0.3">
      <c r="A23" s="34" t="s">
        <v>236</v>
      </c>
    </row>
    <row r="24" spans="1:1" ht="21.6" customHeight="1" x14ac:dyDescent="0.3">
      <c r="A24" s="34" t="s">
        <v>124</v>
      </c>
    </row>
    <row r="25" spans="1:1" ht="16.5" x14ac:dyDescent="0.3">
      <c r="A25" s="34" t="s">
        <v>237</v>
      </c>
    </row>
    <row r="26" spans="1:1" ht="15.75" thickBot="1" x14ac:dyDescent="0.3">
      <c r="A26" s="50"/>
    </row>
    <row r="27" spans="1:1" ht="33" x14ac:dyDescent="0.3">
      <c r="A27" s="47" t="s">
        <v>120</v>
      </c>
    </row>
    <row r="28" spans="1:1" ht="39" customHeight="1" x14ac:dyDescent="0.3">
      <c r="A28" s="35" t="s">
        <v>142</v>
      </c>
    </row>
    <row r="29" spans="1:1" ht="16.5" x14ac:dyDescent="0.3">
      <c r="A29" s="34" t="s">
        <v>143</v>
      </c>
    </row>
    <row r="30" spans="1:1" ht="16.5" x14ac:dyDescent="0.3">
      <c r="A30" s="34" t="s">
        <v>238</v>
      </c>
    </row>
    <row r="31" spans="1:1" ht="39" customHeight="1" thickBot="1" x14ac:dyDescent="0.3">
      <c r="A31" s="43"/>
    </row>
    <row r="32" spans="1:1" ht="33.75" thickBot="1" x14ac:dyDescent="0.35">
      <c r="A32" s="48" t="s">
        <v>121</v>
      </c>
    </row>
    <row r="33" spans="1:1" ht="16.5" x14ac:dyDescent="0.3">
      <c r="A33" s="35" t="s">
        <v>144</v>
      </c>
    </row>
    <row r="34" spans="1:1" ht="39" customHeight="1" thickBot="1" x14ac:dyDescent="0.3">
      <c r="A34" s="43"/>
    </row>
    <row r="35" spans="1:1" ht="33.75" thickBot="1" x14ac:dyDescent="0.35">
      <c r="A35" s="48" t="s">
        <v>122</v>
      </c>
    </row>
    <row r="36" spans="1:1" ht="16.5" x14ac:dyDescent="0.3">
      <c r="A36" s="35" t="s">
        <v>145</v>
      </c>
    </row>
    <row r="37" spans="1:1" ht="17.25" thickBot="1" x14ac:dyDescent="0.3">
      <c r="A37" s="43"/>
    </row>
    <row r="38" spans="1:1" ht="33.75" thickBot="1" x14ac:dyDescent="0.35">
      <c r="A38" s="48" t="s">
        <v>123</v>
      </c>
    </row>
    <row r="39" spans="1:1" ht="16.5" x14ac:dyDescent="0.3">
      <c r="A39" s="35"/>
    </row>
    <row r="40" spans="1:1" ht="16.5" x14ac:dyDescent="0.3">
      <c r="A40" s="34"/>
    </row>
    <row r="41" spans="1:1" ht="16.5" x14ac:dyDescent="0.25">
      <c r="A41" s="51"/>
    </row>
    <row r="42" spans="1:1" ht="16.5" x14ac:dyDescent="0.25">
      <c r="A42" s="51"/>
    </row>
    <row r="43" spans="1:1" ht="16.5" x14ac:dyDescent="0.25">
      <c r="A43" s="51"/>
    </row>
    <row r="44" spans="1:1" ht="15.75" thickBot="1" x14ac:dyDescent="0.3">
      <c r="A44" s="52" t="s">
        <v>93</v>
      </c>
    </row>
    <row r="45" spans="1:1" ht="33" x14ac:dyDescent="0.3">
      <c r="A45" s="47" t="s">
        <v>94</v>
      </c>
    </row>
    <row r="46" spans="1:1" ht="16.5" x14ac:dyDescent="0.25">
      <c r="A46" s="36" t="s">
        <v>146</v>
      </c>
    </row>
    <row r="47" spans="1:1" ht="16.5" x14ac:dyDescent="0.3">
      <c r="A47" s="35" t="s">
        <v>124</v>
      </c>
    </row>
    <row r="48" spans="1:1" ht="16.5" x14ac:dyDescent="0.25">
      <c r="A48" s="36" t="s">
        <v>239</v>
      </c>
    </row>
    <row r="49" spans="1:1" ht="16.5" x14ac:dyDescent="0.3">
      <c r="A49" s="35" t="s">
        <v>147</v>
      </c>
    </row>
    <row r="50" spans="1:1" ht="16.5" x14ac:dyDescent="0.25">
      <c r="A50" s="36" t="s">
        <v>127</v>
      </c>
    </row>
    <row r="51" spans="1:1" ht="16.5" x14ac:dyDescent="0.3">
      <c r="A51" s="35" t="s">
        <v>127</v>
      </c>
    </row>
    <row r="52" spans="1:1" ht="16.5" x14ac:dyDescent="0.25">
      <c r="A52" s="36" t="s">
        <v>98</v>
      </c>
    </row>
    <row r="53" spans="1:1" ht="16.5" x14ac:dyDescent="0.3">
      <c r="A53" s="35" t="s">
        <v>148</v>
      </c>
    </row>
    <row r="54" spans="1:1" ht="16.5" x14ac:dyDescent="0.3">
      <c r="A54" s="35" t="s">
        <v>240</v>
      </c>
    </row>
    <row r="55" spans="1:1" ht="16.5" x14ac:dyDescent="0.3">
      <c r="A55" s="35" t="s">
        <v>127</v>
      </c>
    </row>
    <row r="56" spans="1:1" ht="16.5" x14ac:dyDescent="0.3">
      <c r="A56" s="35" t="s">
        <v>127</v>
      </c>
    </row>
    <row r="57" spans="1:1" ht="15.75" thickBot="1" x14ac:dyDescent="0.3">
      <c r="A57" s="50"/>
    </row>
    <row r="58" spans="1:1" ht="49.5" x14ac:dyDescent="0.3">
      <c r="A58" s="79" t="s">
        <v>70</v>
      </c>
    </row>
    <row r="59" spans="1:1" ht="16.5" x14ac:dyDescent="0.3">
      <c r="A59" s="35" t="s">
        <v>149</v>
      </c>
    </row>
    <row r="60" spans="1:1" ht="16.5" x14ac:dyDescent="0.3">
      <c r="A60" s="34" t="s">
        <v>97</v>
      </c>
    </row>
    <row r="61" spans="1:1" ht="16.5" x14ac:dyDescent="0.3">
      <c r="A61" s="35" t="s">
        <v>98</v>
      </c>
    </row>
    <row r="62" spans="1:1" ht="16.5" x14ac:dyDescent="0.3">
      <c r="A62" s="34" t="s">
        <v>149</v>
      </c>
    </row>
    <row r="63" spans="1:1" ht="16.5" x14ac:dyDescent="0.3">
      <c r="A63" s="35" t="s">
        <v>124</v>
      </c>
    </row>
    <row r="64" spans="1:1" ht="16.5" x14ac:dyDescent="0.3">
      <c r="A64" s="34" t="s">
        <v>124</v>
      </c>
    </row>
    <row r="65" spans="1:1" ht="16.5" x14ac:dyDescent="0.3">
      <c r="A65" s="35" t="s">
        <v>150</v>
      </c>
    </row>
    <row r="66" spans="1:1" ht="16.5" x14ac:dyDescent="0.3">
      <c r="A66" s="34" t="s">
        <v>151</v>
      </c>
    </row>
    <row r="67" spans="1:1" ht="16.5" x14ac:dyDescent="0.3">
      <c r="A67" s="80" t="s">
        <v>124</v>
      </c>
    </row>
    <row r="68" spans="1:1" ht="16.5" x14ac:dyDescent="0.3">
      <c r="A68" s="80" t="s">
        <v>96</v>
      </c>
    </row>
    <row r="69" spans="1:1" ht="16.5" x14ac:dyDescent="0.3">
      <c r="A69" s="80" t="s">
        <v>163</v>
      </c>
    </row>
    <row r="70" spans="1:1" ht="15.75" thickBot="1" x14ac:dyDescent="0.3">
      <c r="A70" s="50"/>
    </row>
    <row r="71" spans="1:1" ht="33.75" thickBot="1" x14ac:dyDescent="0.35">
      <c r="A71" s="31" t="s">
        <v>125</v>
      </c>
    </row>
    <row r="72" spans="1:1" ht="16.5" x14ac:dyDescent="0.3">
      <c r="A72" s="35"/>
    </row>
    <row r="73" spans="1:1" x14ac:dyDescent="0.25">
      <c r="A73" s="52"/>
    </row>
    <row r="74" spans="1:1" x14ac:dyDescent="0.25">
      <c r="A74" s="52"/>
    </row>
    <row r="75" spans="1:1" ht="15.75" thickBot="1" x14ac:dyDescent="0.3">
      <c r="A75" s="50"/>
    </row>
    <row r="76" spans="1:1" ht="31.5" x14ac:dyDescent="0.25">
      <c r="A76" s="81" t="s">
        <v>71</v>
      </c>
    </row>
    <row r="77" spans="1:1" ht="16.5" x14ac:dyDescent="0.3">
      <c r="A77" s="35" t="s">
        <v>152</v>
      </c>
    </row>
    <row r="78" spans="1:1" ht="16.5" x14ac:dyDescent="0.3">
      <c r="A78" s="34" t="s">
        <v>153</v>
      </c>
    </row>
    <row r="79" spans="1:1" ht="16.5" x14ac:dyDescent="0.3">
      <c r="A79" s="35" t="s">
        <v>98</v>
      </c>
    </row>
    <row r="80" spans="1:1" ht="16.5" x14ac:dyDescent="0.3">
      <c r="A80" s="34" t="s">
        <v>154</v>
      </c>
    </row>
    <row r="81" spans="1:1" ht="16.5" x14ac:dyDescent="0.3">
      <c r="A81" s="35" t="s">
        <v>155</v>
      </c>
    </row>
    <row r="82" spans="1:1" ht="16.5" x14ac:dyDescent="0.3">
      <c r="A82" s="34" t="s">
        <v>156</v>
      </c>
    </row>
    <row r="83" spans="1:1" ht="16.5" x14ac:dyDescent="0.3">
      <c r="A83" s="35" t="s">
        <v>157</v>
      </c>
    </row>
    <row r="84" spans="1:1" ht="16.5" x14ac:dyDescent="0.3">
      <c r="A84" s="34" t="s">
        <v>158</v>
      </c>
    </row>
    <row r="85" spans="1:1" ht="16.5" x14ac:dyDescent="0.3">
      <c r="A85" s="34" t="s">
        <v>241</v>
      </c>
    </row>
    <row r="86" spans="1:1" ht="16.5" x14ac:dyDescent="0.3">
      <c r="A86" s="34" t="s">
        <v>242</v>
      </c>
    </row>
    <row r="87" spans="1:1" ht="16.5" x14ac:dyDescent="0.3">
      <c r="A87" s="80" t="s">
        <v>243</v>
      </c>
    </row>
    <row r="88" spans="1:1" x14ac:dyDescent="0.25">
      <c r="A88" s="50"/>
    </row>
    <row r="89" spans="1:1" ht="15.75" thickBot="1" x14ac:dyDescent="0.3">
      <c r="A89" s="50"/>
    </row>
    <row r="90" spans="1:1" ht="16.5" x14ac:dyDescent="0.3">
      <c r="A90" s="82" t="s">
        <v>126</v>
      </c>
    </row>
    <row r="91" spans="1:1" ht="16.5" x14ac:dyDescent="0.3">
      <c r="A91" s="35" t="s">
        <v>159</v>
      </c>
    </row>
    <row r="92" spans="1:1" ht="16.5" x14ac:dyDescent="0.3">
      <c r="A92" s="34" t="s">
        <v>160</v>
      </c>
    </row>
    <row r="93" spans="1:1" ht="16.5" x14ac:dyDescent="0.3">
      <c r="A93" s="35" t="s">
        <v>244</v>
      </c>
    </row>
    <row r="94" spans="1:1" ht="16.5" x14ac:dyDescent="0.3">
      <c r="A94" s="34" t="s">
        <v>161</v>
      </c>
    </row>
    <row r="95" spans="1:1" ht="16.5" x14ac:dyDescent="0.3">
      <c r="A95" s="35" t="s">
        <v>137</v>
      </c>
    </row>
    <row r="96" spans="1:1" x14ac:dyDescent="0.25">
      <c r="A96" s="83" t="s">
        <v>162</v>
      </c>
    </row>
    <row r="97" spans="1:1" x14ac:dyDescent="0.25">
      <c r="A97" s="83" t="s">
        <v>245</v>
      </c>
    </row>
    <row r="98" spans="1:1" x14ac:dyDescent="0.25">
      <c r="A98" s="83" t="s">
        <v>246</v>
      </c>
    </row>
    <row r="99" spans="1:1" x14ac:dyDescent="0.25">
      <c r="A99" s="52"/>
    </row>
    <row r="100" spans="1:1" ht="15.75" thickBot="1" x14ac:dyDescent="0.3">
      <c r="A100" s="50"/>
    </row>
    <row r="101" spans="1:1" ht="33" x14ac:dyDescent="0.25">
      <c r="A101" s="81" t="s">
        <v>72</v>
      </c>
    </row>
    <row r="102" spans="1:1" ht="16.5" x14ac:dyDescent="0.3">
      <c r="A102" s="35" t="s">
        <v>163</v>
      </c>
    </row>
    <row r="103" spans="1:1" ht="16.5" x14ac:dyDescent="0.3">
      <c r="A103" s="34" t="s">
        <v>164</v>
      </c>
    </row>
    <row r="104" spans="1:1" ht="16.5" x14ac:dyDescent="0.3">
      <c r="A104" s="35" t="s">
        <v>247</v>
      </c>
    </row>
    <row r="105" spans="1:1" ht="16.5" x14ac:dyDescent="0.3">
      <c r="A105" s="34" t="s">
        <v>165</v>
      </c>
    </row>
    <row r="106" spans="1:1" ht="16.5" x14ac:dyDescent="0.3">
      <c r="A106" s="35" t="s">
        <v>166</v>
      </c>
    </row>
    <row r="107" spans="1:1" ht="16.5" x14ac:dyDescent="0.3">
      <c r="A107" s="34" t="s">
        <v>167</v>
      </c>
    </row>
    <row r="108" spans="1:1" ht="16.5" x14ac:dyDescent="0.3">
      <c r="A108" s="35" t="s">
        <v>168</v>
      </c>
    </row>
    <row r="109" spans="1:1" ht="16.5" x14ac:dyDescent="0.3">
      <c r="A109" s="34" t="s">
        <v>169</v>
      </c>
    </row>
    <row r="110" spans="1:1" x14ac:dyDescent="0.25">
      <c r="A110" s="83" t="s">
        <v>98</v>
      </c>
    </row>
    <row r="111" spans="1:1" x14ac:dyDescent="0.25">
      <c r="A111" s="83" t="s">
        <v>248</v>
      </c>
    </row>
    <row r="112" spans="1:1" x14ac:dyDescent="0.25">
      <c r="A112" s="83" t="s">
        <v>249</v>
      </c>
    </row>
    <row r="113" spans="1:1" ht="15.75" thickBot="1" x14ac:dyDescent="0.3">
      <c r="A113" s="50"/>
    </row>
    <row r="114" spans="1:1" ht="16.5" x14ac:dyDescent="0.25">
      <c r="A114" s="84" t="s">
        <v>73</v>
      </c>
    </row>
    <row r="115" spans="1:1" ht="16.5" x14ac:dyDescent="0.3">
      <c r="A115" s="35" t="s">
        <v>170</v>
      </c>
    </row>
    <row r="116" spans="1:1" ht="16.5" x14ac:dyDescent="0.3">
      <c r="A116" s="34" t="s">
        <v>171</v>
      </c>
    </row>
    <row r="117" spans="1:1" ht="16.5" x14ac:dyDescent="0.3">
      <c r="A117" s="35" t="s">
        <v>250</v>
      </c>
    </row>
    <row r="118" spans="1:1" ht="16.5" x14ac:dyDescent="0.3">
      <c r="A118" s="34" t="s">
        <v>172</v>
      </c>
    </row>
    <row r="119" spans="1:1" ht="16.5" x14ac:dyDescent="0.3">
      <c r="A119" s="35" t="s">
        <v>173</v>
      </c>
    </row>
    <row r="120" spans="1:1" ht="16.5" x14ac:dyDescent="0.3">
      <c r="A120" s="34" t="s">
        <v>174</v>
      </c>
    </row>
    <row r="121" spans="1:1" ht="16.5" x14ac:dyDescent="0.3">
      <c r="A121" s="35" t="s">
        <v>175</v>
      </c>
    </row>
    <row r="122" spans="1:1" ht="16.5" x14ac:dyDescent="0.3">
      <c r="A122" s="34" t="s">
        <v>176</v>
      </c>
    </row>
    <row r="123" spans="1:1" ht="16.5" x14ac:dyDescent="0.3">
      <c r="A123" s="34" t="s">
        <v>251</v>
      </c>
    </row>
    <row r="124" spans="1:1" ht="16.5" x14ac:dyDescent="0.3">
      <c r="A124" s="34" t="s">
        <v>252</v>
      </c>
    </row>
    <row r="125" spans="1:1" ht="16.5" x14ac:dyDescent="0.3">
      <c r="A125" s="80" t="s">
        <v>253</v>
      </c>
    </row>
    <row r="126" spans="1:1" x14ac:dyDescent="0.25">
      <c r="A126" s="50"/>
    </row>
    <row r="127" spans="1:1" ht="15.75" thickBot="1" x14ac:dyDescent="0.3">
      <c r="A127" s="50"/>
    </row>
    <row r="128" spans="1:1" ht="16.5" x14ac:dyDescent="0.3">
      <c r="A128" s="85" t="s">
        <v>74</v>
      </c>
    </row>
    <row r="129" spans="1:1" ht="16.5" x14ac:dyDescent="0.3">
      <c r="A129" s="35" t="s">
        <v>177</v>
      </c>
    </row>
    <row r="130" spans="1:1" ht="16.5" x14ac:dyDescent="0.3">
      <c r="A130" s="34" t="s">
        <v>178</v>
      </c>
    </row>
    <row r="131" spans="1:1" ht="16.5" x14ac:dyDescent="0.3">
      <c r="A131" s="35" t="s">
        <v>133</v>
      </c>
    </row>
    <row r="132" spans="1:1" ht="16.5" x14ac:dyDescent="0.3">
      <c r="A132" s="34" t="s">
        <v>179</v>
      </c>
    </row>
    <row r="133" spans="1:1" ht="16.5" x14ac:dyDescent="0.3">
      <c r="A133" s="35" t="s">
        <v>180</v>
      </c>
    </row>
    <row r="134" spans="1:1" ht="16.5" x14ac:dyDescent="0.3">
      <c r="A134" s="34" t="s">
        <v>181</v>
      </c>
    </row>
    <row r="135" spans="1:1" ht="16.5" x14ac:dyDescent="0.3">
      <c r="A135" s="35" t="s">
        <v>182</v>
      </c>
    </row>
    <row r="136" spans="1:1" ht="16.5" x14ac:dyDescent="0.3">
      <c r="A136" s="34" t="s">
        <v>183</v>
      </c>
    </row>
    <row r="137" spans="1:1" ht="16.5" x14ac:dyDescent="0.3">
      <c r="A137" s="34" t="s">
        <v>254</v>
      </c>
    </row>
    <row r="138" spans="1:1" x14ac:dyDescent="0.25">
      <c r="A138" s="83" t="s">
        <v>255</v>
      </c>
    </row>
    <row r="139" spans="1:1" x14ac:dyDescent="0.25">
      <c r="A139" s="83" t="s">
        <v>256</v>
      </c>
    </row>
    <row r="140" spans="1:1" ht="15.75" thickBot="1" x14ac:dyDescent="0.3">
      <c r="A140" s="50"/>
    </row>
    <row r="141" spans="1:1" ht="16.5" x14ac:dyDescent="0.25">
      <c r="A141" s="84" t="s">
        <v>75</v>
      </c>
    </row>
    <row r="142" spans="1:1" ht="16.5" x14ac:dyDescent="0.3">
      <c r="A142" s="35" t="s">
        <v>127</v>
      </c>
    </row>
    <row r="143" spans="1:1" ht="16.5" x14ac:dyDescent="0.3">
      <c r="A143" s="34" t="s">
        <v>184</v>
      </c>
    </row>
    <row r="144" spans="1:1" ht="16.5" x14ac:dyDescent="0.3">
      <c r="A144" s="35" t="s">
        <v>257</v>
      </c>
    </row>
    <row r="145" spans="1:1" ht="16.5" x14ac:dyDescent="0.3">
      <c r="A145" s="34" t="s">
        <v>185</v>
      </c>
    </row>
    <row r="146" spans="1:1" ht="16.5" x14ac:dyDescent="0.3">
      <c r="A146" s="35" t="s">
        <v>186</v>
      </c>
    </row>
    <row r="147" spans="1:1" ht="16.5" x14ac:dyDescent="0.3">
      <c r="A147" s="34" t="s">
        <v>127</v>
      </c>
    </row>
    <row r="148" spans="1:1" ht="16.5" x14ac:dyDescent="0.3">
      <c r="A148" s="35" t="s">
        <v>187</v>
      </c>
    </row>
    <row r="149" spans="1:1" ht="16.5" x14ac:dyDescent="0.3">
      <c r="A149" s="34" t="s">
        <v>148</v>
      </c>
    </row>
    <row r="150" spans="1:1" x14ac:dyDescent="0.25">
      <c r="A150" s="86" t="s">
        <v>163</v>
      </c>
    </row>
    <row r="151" spans="1:1" x14ac:dyDescent="0.25">
      <c r="A151" s="83" t="s">
        <v>258</v>
      </c>
    </row>
    <row r="152" spans="1:1" x14ac:dyDescent="0.25">
      <c r="A152" s="83" t="s">
        <v>259</v>
      </c>
    </row>
    <row r="153" spans="1:1" ht="15.75" thickBot="1" x14ac:dyDescent="0.3"/>
    <row r="154" spans="1:1" ht="16.5" x14ac:dyDescent="0.25">
      <c r="A154" s="84" t="s">
        <v>76</v>
      </c>
    </row>
    <row r="155" spans="1:1" ht="16.5" x14ac:dyDescent="0.3">
      <c r="A155" s="35" t="s">
        <v>188</v>
      </c>
    </row>
    <row r="156" spans="1:1" ht="16.5" x14ac:dyDescent="0.3">
      <c r="A156" s="34" t="s">
        <v>189</v>
      </c>
    </row>
    <row r="157" spans="1:1" ht="16.5" x14ac:dyDescent="0.3">
      <c r="A157" s="35" t="s">
        <v>260</v>
      </c>
    </row>
    <row r="158" spans="1:1" ht="16.5" x14ac:dyDescent="0.3">
      <c r="A158" s="34" t="s">
        <v>190</v>
      </c>
    </row>
    <row r="159" spans="1:1" ht="16.5" x14ac:dyDescent="0.3">
      <c r="A159" s="35" t="s">
        <v>191</v>
      </c>
    </row>
    <row r="160" spans="1:1" ht="16.5" x14ac:dyDescent="0.3">
      <c r="A160" s="34" t="s">
        <v>192</v>
      </c>
    </row>
    <row r="161" spans="1:1" ht="16.5" x14ac:dyDescent="0.3">
      <c r="A161" s="35" t="s">
        <v>193</v>
      </c>
    </row>
    <row r="162" spans="1:1" ht="16.5" x14ac:dyDescent="0.3">
      <c r="A162" s="34" t="s">
        <v>194</v>
      </c>
    </row>
    <row r="163" spans="1:1" ht="16.5" x14ac:dyDescent="0.3">
      <c r="A163" s="34" t="s">
        <v>261</v>
      </c>
    </row>
    <row r="164" spans="1:1" ht="16.5" x14ac:dyDescent="0.3">
      <c r="A164" s="34" t="s">
        <v>262</v>
      </c>
    </row>
    <row r="165" spans="1:1" x14ac:dyDescent="0.25">
      <c r="A165" s="83" t="s">
        <v>263</v>
      </c>
    </row>
    <row r="166" spans="1:1" x14ac:dyDescent="0.25">
      <c r="A166" s="50"/>
    </row>
    <row r="167" spans="1:1" ht="15.75" thickBot="1" x14ac:dyDescent="0.3">
      <c r="A167" s="50"/>
    </row>
    <row r="168" spans="1:1" ht="16.5" x14ac:dyDescent="0.3">
      <c r="A168" s="87" t="s">
        <v>77</v>
      </c>
    </row>
    <row r="169" spans="1:1" ht="16.5" x14ac:dyDescent="0.3">
      <c r="A169" s="35" t="s">
        <v>195</v>
      </c>
    </row>
    <row r="170" spans="1:1" ht="16.5" x14ac:dyDescent="0.3">
      <c r="A170" s="34" t="s">
        <v>133</v>
      </c>
    </row>
    <row r="171" spans="1:1" ht="16.5" x14ac:dyDescent="0.3">
      <c r="A171" s="35" t="s">
        <v>99</v>
      </c>
    </row>
    <row r="172" spans="1:1" ht="16.5" x14ac:dyDescent="0.3">
      <c r="A172" s="34" t="s">
        <v>196</v>
      </c>
    </row>
    <row r="173" spans="1:1" ht="16.5" x14ac:dyDescent="0.3">
      <c r="A173" s="35" t="s">
        <v>197</v>
      </c>
    </row>
    <row r="174" spans="1:1" ht="16.5" x14ac:dyDescent="0.3">
      <c r="A174" s="34" t="s">
        <v>198</v>
      </c>
    </row>
    <row r="175" spans="1:1" ht="16.5" x14ac:dyDescent="0.3">
      <c r="A175" s="35" t="s">
        <v>199</v>
      </c>
    </row>
    <row r="176" spans="1:1" ht="16.5" x14ac:dyDescent="0.3">
      <c r="A176" s="34" t="s">
        <v>200</v>
      </c>
    </row>
    <row r="177" spans="1:1" ht="16.5" x14ac:dyDescent="0.3">
      <c r="A177" s="34" t="s">
        <v>264</v>
      </c>
    </row>
    <row r="178" spans="1:1" ht="16.5" x14ac:dyDescent="0.3">
      <c r="A178" s="80" t="s">
        <v>265</v>
      </c>
    </row>
    <row r="179" spans="1:1" x14ac:dyDescent="0.25">
      <c r="A179" s="83" t="s">
        <v>215</v>
      </c>
    </row>
    <row r="180" spans="1:1" ht="15.75" thickBot="1" x14ac:dyDescent="0.3">
      <c r="A180" s="50"/>
    </row>
    <row r="181" spans="1:1" ht="33" x14ac:dyDescent="0.25">
      <c r="A181" s="81" t="s">
        <v>78</v>
      </c>
    </row>
    <row r="182" spans="1:1" ht="16.5" x14ac:dyDescent="0.3">
      <c r="A182" s="35" t="s">
        <v>127</v>
      </c>
    </row>
    <row r="183" spans="1:1" ht="16.5" x14ac:dyDescent="0.3">
      <c r="A183" s="34" t="s">
        <v>201</v>
      </c>
    </row>
    <row r="184" spans="1:1" ht="16.5" x14ac:dyDescent="0.3">
      <c r="A184" s="35" t="s">
        <v>266</v>
      </c>
    </row>
    <row r="185" spans="1:1" ht="16.5" x14ac:dyDescent="0.3">
      <c r="A185" s="34" t="s">
        <v>202</v>
      </c>
    </row>
    <row r="186" spans="1:1" ht="16.5" x14ac:dyDescent="0.3">
      <c r="A186" s="35" t="s">
        <v>99</v>
      </c>
    </row>
    <row r="187" spans="1:1" ht="16.5" x14ac:dyDescent="0.3">
      <c r="A187" s="34" t="s">
        <v>203</v>
      </c>
    </row>
    <row r="188" spans="1:1" ht="16.5" x14ac:dyDescent="0.3">
      <c r="A188" s="35" t="s">
        <v>204</v>
      </c>
    </row>
    <row r="189" spans="1:1" ht="16.5" x14ac:dyDescent="0.3">
      <c r="A189" s="34" t="s">
        <v>148</v>
      </c>
    </row>
    <row r="190" spans="1:1" x14ac:dyDescent="0.25">
      <c r="A190" s="83" t="s">
        <v>267</v>
      </c>
    </row>
    <row r="191" spans="1:1" x14ac:dyDescent="0.25">
      <c r="A191" s="83" t="s">
        <v>124</v>
      </c>
    </row>
    <row r="192" spans="1:1" x14ac:dyDescent="0.25">
      <c r="A192" s="83" t="s">
        <v>268</v>
      </c>
    </row>
    <row r="193" spans="1:1" ht="15.75" thickBot="1" x14ac:dyDescent="0.3">
      <c r="A193" s="50"/>
    </row>
    <row r="194" spans="1:1" ht="16.5" x14ac:dyDescent="0.25">
      <c r="A194" s="81" t="s">
        <v>128</v>
      </c>
    </row>
    <row r="195" spans="1:1" ht="16.5" x14ac:dyDescent="0.3">
      <c r="A195" s="35" t="s">
        <v>205</v>
      </c>
    </row>
    <row r="196" spans="1:1" ht="16.5" x14ac:dyDescent="0.3">
      <c r="A196" s="34" t="s">
        <v>206</v>
      </c>
    </row>
    <row r="197" spans="1:1" ht="16.5" x14ac:dyDescent="0.3">
      <c r="A197" s="35" t="s">
        <v>269</v>
      </c>
    </row>
    <row r="198" spans="1:1" ht="16.5" x14ac:dyDescent="0.3">
      <c r="A198" s="34" t="s">
        <v>207</v>
      </c>
    </row>
    <row r="199" spans="1:1" ht="16.5" x14ac:dyDescent="0.3">
      <c r="A199" s="35" t="s">
        <v>208</v>
      </c>
    </row>
    <row r="200" spans="1:1" ht="16.5" x14ac:dyDescent="0.3">
      <c r="A200" s="34" t="s">
        <v>209</v>
      </c>
    </row>
    <row r="201" spans="1:1" ht="16.5" x14ac:dyDescent="0.3">
      <c r="A201" s="35" t="s">
        <v>210</v>
      </c>
    </row>
    <row r="202" spans="1:1" ht="16.5" x14ac:dyDescent="0.3">
      <c r="A202" s="78" t="s">
        <v>211</v>
      </c>
    </row>
    <row r="203" spans="1:1" ht="16.5" x14ac:dyDescent="0.3">
      <c r="A203" s="78" t="s">
        <v>270</v>
      </c>
    </row>
    <row r="204" spans="1:1" ht="16.5" x14ac:dyDescent="0.3">
      <c r="A204" s="80" t="s">
        <v>271</v>
      </c>
    </row>
    <row r="205" spans="1:1" ht="16.5" x14ac:dyDescent="0.3">
      <c r="A205" s="80" t="s">
        <v>272</v>
      </c>
    </row>
    <row r="206" spans="1:1" ht="17.25" thickBot="1" x14ac:dyDescent="0.35">
      <c r="A206" s="49"/>
    </row>
    <row r="207" spans="1:1" ht="16.5" x14ac:dyDescent="0.25">
      <c r="A207" s="81" t="s">
        <v>129</v>
      </c>
    </row>
    <row r="208" spans="1:1" ht="16.5" x14ac:dyDescent="0.3">
      <c r="A208" s="35" t="s">
        <v>212</v>
      </c>
    </row>
    <row r="209" spans="1:1" ht="16.5" x14ac:dyDescent="0.3">
      <c r="A209" s="34" t="s">
        <v>133</v>
      </c>
    </row>
    <row r="210" spans="1:1" ht="16.5" x14ac:dyDescent="0.3">
      <c r="A210" s="35" t="s">
        <v>133</v>
      </c>
    </row>
    <row r="211" spans="1:1" ht="16.5" x14ac:dyDescent="0.3">
      <c r="A211" s="34" t="s">
        <v>213</v>
      </c>
    </row>
    <row r="212" spans="1:1" ht="16.5" x14ac:dyDescent="0.3">
      <c r="A212" s="35" t="s">
        <v>133</v>
      </c>
    </row>
    <row r="213" spans="1:1" ht="16.5" x14ac:dyDescent="0.3">
      <c r="A213" s="34" t="s">
        <v>214</v>
      </c>
    </row>
    <row r="214" spans="1:1" ht="16.5" x14ac:dyDescent="0.3">
      <c r="A214" s="35" t="s">
        <v>215</v>
      </c>
    </row>
    <row r="215" spans="1:1" ht="16.5" x14ac:dyDescent="0.3">
      <c r="A215" s="34" t="s">
        <v>183</v>
      </c>
    </row>
    <row r="216" spans="1:1" ht="16.5" x14ac:dyDescent="0.3">
      <c r="A216" s="34" t="s">
        <v>133</v>
      </c>
    </row>
    <row r="217" spans="1:1" ht="16.5" x14ac:dyDescent="0.3">
      <c r="A217" s="80" t="s">
        <v>273</v>
      </c>
    </row>
    <row r="218" spans="1:1" ht="16.5" x14ac:dyDescent="0.3">
      <c r="A218" s="80" t="s">
        <v>98</v>
      </c>
    </row>
    <row r="219" spans="1:1" ht="17.25" thickBot="1" x14ac:dyDescent="0.35">
      <c r="A219" s="49"/>
    </row>
    <row r="220" spans="1:1" ht="17.25" thickBot="1" x14ac:dyDescent="0.3">
      <c r="A220" s="32" t="s">
        <v>130</v>
      </c>
    </row>
    <row r="221" spans="1:1" ht="16.5" x14ac:dyDescent="0.3">
      <c r="A221" s="35" t="s">
        <v>216</v>
      </c>
    </row>
    <row r="222" spans="1:1" ht="16.5" x14ac:dyDescent="0.3">
      <c r="A222" s="34" t="s">
        <v>217</v>
      </c>
    </row>
    <row r="223" spans="1:1" ht="16.5" x14ac:dyDescent="0.3">
      <c r="A223" s="35" t="s">
        <v>274</v>
      </c>
    </row>
    <row r="224" spans="1:1" ht="16.5" x14ac:dyDescent="0.3">
      <c r="A224" s="34" t="s">
        <v>95</v>
      </c>
    </row>
    <row r="225" spans="1:1" ht="16.5" x14ac:dyDescent="0.3">
      <c r="A225" s="35" t="s">
        <v>218</v>
      </c>
    </row>
    <row r="226" spans="1:1" ht="16.5" x14ac:dyDescent="0.3">
      <c r="A226" s="34" t="s">
        <v>127</v>
      </c>
    </row>
    <row r="227" spans="1:1" ht="16.5" x14ac:dyDescent="0.3">
      <c r="A227" s="35" t="s">
        <v>219</v>
      </c>
    </row>
    <row r="228" spans="1:1" ht="16.5" x14ac:dyDescent="0.3">
      <c r="A228" s="34" t="s">
        <v>220</v>
      </c>
    </row>
    <row r="229" spans="1:1" ht="16.5" x14ac:dyDescent="0.3">
      <c r="A229" s="44"/>
    </row>
    <row r="230" spans="1:1" ht="16.5" x14ac:dyDescent="0.3">
      <c r="A230" s="34" t="s">
        <v>127</v>
      </c>
    </row>
    <row r="231" spans="1:1" ht="16.5" x14ac:dyDescent="0.3">
      <c r="A231" s="34" t="s">
        <v>216</v>
      </c>
    </row>
    <row r="232" spans="1:1" ht="16.5" x14ac:dyDescent="0.3">
      <c r="A232" s="80" t="s">
        <v>275</v>
      </c>
    </row>
    <row r="233" spans="1:1" ht="16.5" x14ac:dyDescent="0.3">
      <c r="A233" s="49"/>
    </row>
    <row r="234" spans="1:1" ht="17.25" thickBot="1" x14ac:dyDescent="0.35">
      <c r="A234" s="49"/>
    </row>
    <row r="235" spans="1:1" ht="16.5" x14ac:dyDescent="0.25">
      <c r="A235" s="81" t="s">
        <v>131</v>
      </c>
    </row>
    <row r="236" spans="1:1" ht="16.5" x14ac:dyDescent="0.3">
      <c r="A236" s="35" t="s">
        <v>221</v>
      </c>
    </row>
    <row r="237" spans="1:1" ht="16.5" x14ac:dyDescent="0.3">
      <c r="A237" s="34" t="s">
        <v>222</v>
      </c>
    </row>
    <row r="238" spans="1:1" ht="16.5" x14ac:dyDescent="0.3">
      <c r="A238" s="35" t="s">
        <v>216</v>
      </c>
    </row>
    <row r="239" spans="1:1" ht="16.5" x14ac:dyDescent="0.3">
      <c r="A239" s="34" t="s">
        <v>223</v>
      </c>
    </row>
    <row r="240" spans="1:1" ht="16.5" x14ac:dyDescent="0.3">
      <c r="A240" s="35" t="s">
        <v>224</v>
      </c>
    </row>
    <row r="241" spans="1:1" ht="16.5" x14ac:dyDescent="0.3">
      <c r="A241" s="34" t="s">
        <v>225</v>
      </c>
    </row>
    <row r="242" spans="1:1" ht="16.5" x14ac:dyDescent="0.3">
      <c r="A242" s="35" t="s">
        <v>226</v>
      </c>
    </row>
    <row r="243" spans="1:1" ht="16.5" x14ac:dyDescent="0.3">
      <c r="A243" s="34" t="s">
        <v>227</v>
      </c>
    </row>
    <row r="244" spans="1:1" ht="16.5" x14ac:dyDescent="0.3">
      <c r="A244" s="34" t="s">
        <v>276</v>
      </c>
    </row>
    <row r="245" spans="1:1" ht="16.5" x14ac:dyDescent="0.3">
      <c r="A245" s="80" t="s">
        <v>277</v>
      </c>
    </row>
    <row r="246" spans="1:1" ht="16.5" x14ac:dyDescent="0.3">
      <c r="A246" s="80" t="s">
        <v>278</v>
      </c>
    </row>
    <row r="247" spans="1:1" ht="17.25" thickBot="1" x14ac:dyDescent="0.35">
      <c r="A247" s="49"/>
    </row>
    <row r="248" spans="1:1" ht="16.5" x14ac:dyDescent="0.25">
      <c r="A248" s="81" t="s">
        <v>132</v>
      </c>
    </row>
    <row r="249" spans="1:1" ht="16.5" x14ac:dyDescent="0.3">
      <c r="A249" s="35" t="s">
        <v>99</v>
      </c>
    </row>
    <row r="250" spans="1:1" ht="16.5" x14ac:dyDescent="0.3">
      <c r="A250" s="34" t="s">
        <v>133</v>
      </c>
    </row>
    <row r="251" spans="1:1" ht="16.5" x14ac:dyDescent="0.3">
      <c r="A251" s="35" t="s">
        <v>133</v>
      </c>
    </row>
    <row r="252" spans="1:1" ht="16.5" x14ac:dyDescent="0.3">
      <c r="A252" s="34" t="s">
        <v>95</v>
      </c>
    </row>
    <row r="253" spans="1:1" ht="16.5" x14ac:dyDescent="0.3">
      <c r="A253" s="35" t="s">
        <v>133</v>
      </c>
    </row>
    <row r="254" spans="1:1" ht="16.5" x14ac:dyDescent="0.3">
      <c r="A254" s="34" t="s">
        <v>228</v>
      </c>
    </row>
    <row r="255" spans="1:1" ht="16.5" x14ac:dyDescent="0.3">
      <c r="A255" s="35" t="s">
        <v>215</v>
      </c>
    </row>
    <row r="256" spans="1:1" ht="16.5" x14ac:dyDescent="0.3">
      <c r="A256" s="34" t="s">
        <v>183</v>
      </c>
    </row>
    <row r="257" spans="1:1" ht="16.5" x14ac:dyDescent="0.3">
      <c r="A257" s="34" t="s">
        <v>279</v>
      </c>
    </row>
    <row r="258" spans="1:1" ht="16.5" x14ac:dyDescent="0.3">
      <c r="A258" s="80" t="s">
        <v>98</v>
      </c>
    </row>
    <row r="259" spans="1:1" ht="16.5" x14ac:dyDescent="0.3">
      <c r="A259" s="80" t="s">
        <v>280</v>
      </c>
    </row>
    <row r="260" spans="1:1" ht="17.25" thickBot="1" x14ac:dyDescent="0.35">
      <c r="A260" s="49"/>
    </row>
    <row r="261" spans="1:1" ht="17.25" thickBot="1" x14ac:dyDescent="0.3">
      <c r="A261" s="32" t="s">
        <v>134</v>
      </c>
    </row>
    <row r="262" spans="1:1" ht="16.5" x14ac:dyDescent="0.3">
      <c r="A262" s="35" t="s">
        <v>127</v>
      </c>
    </row>
    <row r="263" spans="1:1" ht="16.5" x14ac:dyDescent="0.3">
      <c r="A263" s="34" t="s">
        <v>127</v>
      </c>
    </row>
    <row r="264" spans="1:1" ht="16.5" x14ac:dyDescent="0.3">
      <c r="A264" s="35" t="s">
        <v>127</v>
      </c>
    </row>
    <row r="265" spans="1:1" ht="16.5" x14ac:dyDescent="0.3">
      <c r="A265" s="34" t="s">
        <v>95</v>
      </c>
    </row>
    <row r="266" spans="1:1" ht="16.5" x14ac:dyDescent="0.3">
      <c r="A266" s="35" t="s">
        <v>229</v>
      </c>
    </row>
    <row r="267" spans="1:1" ht="16.5" x14ac:dyDescent="0.3">
      <c r="A267" s="34" t="s">
        <v>127</v>
      </c>
    </row>
    <row r="268" spans="1:1" ht="16.5" x14ac:dyDescent="0.3">
      <c r="A268" s="35" t="s">
        <v>216</v>
      </c>
    </row>
    <row r="269" spans="1:1" ht="16.5" x14ac:dyDescent="0.3">
      <c r="A269" s="34" t="s">
        <v>230</v>
      </c>
    </row>
    <row r="270" spans="1:1" ht="16.5" x14ac:dyDescent="0.3">
      <c r="A270" s="34" t="s">
        <v>163</v>
      </c>
    </row>
    <row r="271" spans="1:1" ht="16.5" x14ac:dyDescent="0.3">
      <c r="A271" s="34" t="s">
        <v>127</v>
      </c>
    </row>
    <row r="272" spans="1:1" ht="16.5" x14ac:dyDescent="0.3">
      <c r="A272" s="34" t="s">
        <v>216</v>
      </c>
    </row>
    <row r="273" spans="1:1" ht="15.75" thickBot="1" x14ac:dyDescent="0.3"/>
    <row r="274" spans="1:1" ht="33" x14ac:dyDescent="0.25">
      <c r="A274" s="81" t="s">
        <v>79</v>
      </c>
    </row>
    <row r="275" spans="1:1" ht="16.5" x14ac:dyDescent="0.3">
      <c r="A275" s="35" t="s">
        <v>98</v>
      </c>
    </row>
    <row r="276" spans="1:1" ht="16.5" x14ac:dyDescent="0.3">
      <c r="A276" s="34" t="s">
        <v>124</v>
      </c>
    </row>
    <row r="277" spans="1:1" ht="16.5" x14ac:dyDescent="0.3">
      <c r="A277" s="35" t="s">
        <v>98</v>
      </c>
    </row>
    <row r="278" spans="1:1" ht="16.5" x14ac:dyDescent="0.3">
      <c r="A278" s="34" t="s">
        <v>231</v>
      </c>
    </row>
    <row r="279" spans="1:1" ht="16.5" x14ac:dyDescent="0.3">
      <c r="A279" s="35" t="s">
        <v>232</v>
      </c>
    </row>
    <row r="280" spans="1:1" ht="16.5" x14ac:dyDescent="0.3">
      <c r="A280" s="34" t="s">
        <v>233</v>
      </c>
    </row>
    <row r="281" spans="1:1" ht="16.5" x14ac:dyDescent="0.3">
      <c r="A281" s="35" t="s">
        <v>98</v>
      </c>
    </row>
    <row r="282" spans="1:1" ht="16.5" x14ac:dyDescent="0.3">
      <c r="A282" s="34" t="s">
        <v>234</v>
      </c>
    </row>
    <row r="283" spans="1:1" ht="16.5" x14ac:dyDescent="0.3">
      <c r="A283" s="34" t="s">
        <v>124</v>
      </c>
    </row>
    <row r="284" spans="1:1" ht="16.5" x14ac:dyDescent="0.3">
      <c r="A284" s="34" t="s">
        <v>124</v>
      </c>
    </row>
    <row r="285" spans="1:1" ht="16.5" x14ac:dyDescent="0.3">
      <c r="A285" s="80" t="s">
        <v>98</v>
      </c>
    </row>
    <row r="286" spans="1:1" ht="16.5" x14ac:dyDescent="0.3">
      <c r="A286" s="49"/>
    </row>
    <row r="287" spans="1:1" x14ac:dyDescent="0.25">
      <c r="A287" s="50"/>
    </row>
    <row r="288" spans="1:1" x14ac:dyDescent="0.25">
      <c r="A288" s="50"/>
    </row>
    <row r="289" spans="1:1" x14ac:dyDescent="0.25">
      <c r="A289" s="50"/>
    </row>
    <row r="290" spans="1:1" x14ac:dyDescent="0.25">
      <c r="A290" s="50"/>
    </row>
    <row r="291" spans="1:1" x14ac:dyDescent="0.25">
      <c r="A291" s="50"/>
    </row>
    <row r="292" spans="1:1" x14ac:dyDescent="0.25">
      <c r="A292" s="50"/>
    </row>
    <row r="293" spans="1:1" x14ac:dyDescent="0.25">
      <c r="A293" s="50"/>
    </row>
    <row r="294" spans="1:1" x14ac:dyDescent="0.25">
      <c r="A294" s="50"/>
    </row>
    <row r="295" spans="1:1" x14ac:dyDescent="0.25">
      <c r="A295" s="50"/>
    </row>
    <row r="296" spans="1:1" x14ac:dyDescent="0.25">
      <c r="A296" s="50"/>
    </row>
    <row r="297" spans="1:1" x14ac:dyDescent="0.25">
      <c r="A297" s="50"/>
    </row>
    <row r="298" spans="1:1" x14ac:dyDescent="0.25">
      <c r="A298" s="50"/>
    </row>
    <row r="299" spans="1:1" x14ac:dyDescent="0.25">
      <c r="A299" s="50"/>
    </row>
    <row r="300" spans="1:1" x14ac:dyDescent="0.25">
      <c r="A300" s="50"/>
    </row>
    <row r="301" spans="1:1" x14ac:dyDescent="0.25">
      <c r="A301" s="50"/>
    </row>
    <row r="302" spans="1:1" x14ac:dyDescent="0.25">
      <c r="A302" s="50"/>
    </row>
    <row r="303" spans="1:1" x14ac:dyDescent="0.25">
      <c r="A303" s="50"/>
    </row>
    <row r="304" spans="1:1" x14ac:dyDescent="0.25">
      <c r="A304" s="50"/>
    </row>
    <row r="305" spans="1:1" x14ac:dyDescent="0.25">
      <c r="A305" s="50"/>
    </row>
  </sheetData>
  <pageMargins left="1.3020833333333334E-2" right="0.7" top="0.75" bottom="0.75" header="0.3" footer="0.3"/>
  <pageSetup orientation="portrait" r:id="rId1"/>
  <headerFooter>
    <oddHeader>&amp;CVPVKAC pašvaldību darbinieku aptauja, 2022.gads</oddHeader>
    <oddFooter xml:space="preserve">&amp;CIntegrēts Publisko pakalpojumu sniegšanas un gala lietotāju vajadzību monitorings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1A0A7A7484C4EB02FE2E5CAD8BEA2" ma:contentTypeVersion="16" ma:contentTypeDescription="Create a new document." ma:contentTypeScope="" ma:versionID="ad54cad2f3ef5a3fdb2c7be09efca2c6">
  <xsd:schema xmlns:xsd="http://www.w3.org/2001/XMLSchema" xmlns:xs="http://www.w3.org/2001/XMLSchema" xmlns:p="http://schemas.microsoft.com/office/2006/metadata/properties" xmlns:ns2="feb448b5-e61a-4b02-abfd-a96c890186ca" xmlns:ns3="462aaac2-df35-4ced-9bbe-971948f8b095" targetNamespace="http://schemas.microsoft.com/office/2006/metadata/properties" ma:root="true" ma:fieldsID="78d4944cd38be3c128837bbd7b21605b" ns2:_="" ns3:_="">
    <xsd:import namespace="feb448b5-e61a-4b02-abfd-a96c890186ca"/>
    <xsd:import namespace="462aaac2-df35-4ced-9bbe-971948f8b0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448b5-e61a-4b02-abfd-a96c89018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aaac2-df35-4ced-9bbe-971948f8b0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14999cb-58af-4b93-9170-402bac694b9e}" ma:internalName="TaxCatchAll" ma:showField="CatchAllData" ma:web="462aaac2-df35-4ced-9bbe-971948f8b0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aaac2-df35-4ced-9bbe-971948f8b095" xsi:nil="true"/>
    <lcf76f155ced4ddcb4097134ff3c332f xmlns="feb448b5-e61a-4b02-abfd-a96c890186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18FDC-FCCA-4A85-880C-DBEE54578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448b5-e61a-4b02-abfd-a96c890186ca"/>
    <ds:schemaRef ds:uri="462aaac2-df35-4ced-9bbe-971948f8b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9DB7D-E4F2-4131-B7C4-40042A71AE2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aeebbc9d-1276-403b-9410-9a93c3793fb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62aaac2-df35-4ced-9bbe-971948f8b095"/>
    <ds:schemaRef ds:uri="feb448b5-e61a-4b02-abfd-a96c890186ca"/>
  </ds:schemaRefs>
</ds:datastoreItem>
</file>

<file path=customXml/itemProps3.xml><?xml version="1.0" encoding="utf-8"?>
<ds:datastoreItem xmlns:ds="http://schemas.openxmlformats.org/officeDocument/2006/customXml" ds:itemID="{921D74A6-D16B-4FC3-88C6-94A9F974D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Titullapa</vt:lpstr>
      <vt:lpstr>Dati_I</vt:lpstr>
      <vt:lpstr>Dati_II_atvērtās_atbildes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Elīna Sustenberga</dc:creator>
  <cp:lastModifiedBy>Lita Trakina</cp:lastModifiedBy>
  <dcterms:created xsi:type="dcterms:W3CDTF">2018-11-06T07:04:13Z</dcterms:created>
  <dcterms:modified xsi:type="dcterms:W3CDTF">2022-11-28T10:55:02Z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0x0101006EB1A0A7A7484C4EB02FE2E5CAD8BEA2</vt:lpwstr>
  </property>
</Properties>
</file>