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hidePivotFieldList="1" defaultThemeVersion="166925"/>
  <mc:AlternateContent xmlns:mc="http://schemas.openxmlformats.org/markup-compatibility/2006">
    <mc:Choice Requires="x15">
      <x15ac:absPath xmlns:x15ac="http://schemas.microsoft.com/office/spreadsheetml/2010/11/ac" url="C:\Users\lita.trakina\Desktop\"/>
    </mc:Choice>
  </mc:AlternateContent>
  <xr:revisionPtr revIDLastSave="0" documentId="8_{ACEC7586-16F2-4579-9189-93E0D6548FCA}" xr6:coauthVersionLast="45" xr6:coauthVersionMax="45" xr10:uidLastSave="{00000000-0000-0000-0000-000000000000}"/>
  <bookViews>
    <workbookView xWindow="-120" yWindow="-120" windowWidth="29040" windowHeight="17640" xr2:uid="{00000000-000D-0000-FFFF-FFFF00000000}"/>
  </bookViews>
  <sheets>
    <sheet name="Pielikum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4" l="1"/>
  <c r="K37" i="4"/>
  <c r="D37" i="4"/>
  <c r="N24" i="4" l="1"/>
  <c r="L24" i="4"/>
  <c r="I24" i="4"/>
  <c r="G24" i="4"/>
  <c r="E37" i="4" l="1"/>
  <c r="J37" i="4"/>
  <c r="N36" i="4" l="1"/>
  <c r="L36" i="4"/>
  <c r="G36" i="4"/>
  <c r="N35" i="4"/>
  <c r="L35" i="4"/>
  <c r="I35" i="4"/>
  <c r="G35" i="4"/>
  <c r="N34" i="4"/>
  <c r="L34" i="4"/>
  <c r="I34" i="4"/>
  <c r="G34" i="4"/>
  <c r="N33" i="4"/>
  <c r="L33" i="4"/>
  <c r="I33" i="4"/>
  <c r="G33" i="4"/>
  <c r="N32" i="4"/>
  <c r="L32" i="4"/>
  <c r="I32" i="4"/>
  <c r="G32" i="4"/>
  <c r="N31" i="4"/>
  <c r="L31" i="4"/>
  <c r="I31" i="4"/>
  <c r="G31" i="4"/>
  <c r="N30" i="4"/>
  <c r="L30" i="4"/>
  <c r="I30" i="4"/>
  <c r="G30" i="4"/>
  <c r="N29" i="4"/>
  <c r="L29" i="4"/>
  <c r="I29" i="4"/>
  <c r="G29" i="4"/>
  <c r="N28" i="4"/>
  <c r="L28" i="4"/>
  <c r="I28" i="4"/>
  <c r="G28" i="4"/>
  <c r="N27" i="4"/>
  <c r="L27" i="4"/>
  <c r="I27" i="4"/>
  <c r="G27" i="4"/>
  <c r="N26" i="4"/>
  <c r="L26" i="4"/>
  <c r="I26" i="4"/>
  <c r="G26" i="4"/>
  <c r="N25" i="4"/>
  <c r="L25" i="4"/>
  <c r="I25" i="4"/>
  <c r="G25" i="4"/>
  <c r="N23" i="4"/>
  <c r="L23" i="4"/>
  <c r="I23" i="4"/>
  <c r="G23" i="4"/>
  <c r="N22" i="4"/>
  <c r="L22" i="4"/>
  <c r="I22" i="4"/>
  <c r="G22" i="4"/>
  <c r="N21" i="4"/>
  <c r="L21" i="4"/>
  <c r="I21" i="4"/>
  <c r="G21" i="4"/>
  <c r="N20" i="4"/>
  <c r="L20" i="4"/>
  <c r="G20" i="4"/>
  <c r="N19" i="4"/>
  <c r="L19" i="4"/>
  <c r="I19" i="4"/>
  <c r="G19" i="4"/>
  <c r="N18" i="4"/>
  <c r="L18" i="4"/>
  <c r="I18" i="4"/>
  <c r="G18" i="4"/>
  <c r="N17" i="4"/>
  <c r="L17" i="4"/>
  <c r="I17" i="4"/>
  <c r="G17" i="4"/>
  <c r="N16" i="4"/>
  <c r="L16" i="4"/>
  <c r="I16" i="4"/>
  <c r="G16" i="4"/>
  <c r="N15" i="4"/>
  <c r="L15" i="4"/>
  <c r="I15" i="4"/>
  <c r="G15" i="4"/>
  <c r="N14" i="4"/>
  <c r="L14" i="4"/>
  <c r="I14" i="4"/>
  <c r="G14" i="4"/>
  <c r="N13" i="4"/>
  <c r="L13" i="4"/>
  <c r="G13" i="4"/>
  <c r="N12" i="4"/>
  <c r="L12" i="4"/>
  <c r="I12" i="4"/>
  <c r="G12" i="4"/>
  <c r="N11" i="4"/>
  <c r="L11" i="4"/>
  <c r="I11" i="4"/>
  <c r="G11" i="4"/>
  <c r="N10" i="4"/>
  <c r="L10" i="4"/>
  <c r="I10" i="4"/>
  <c r="G10" i="4"/>
  <c r="N9" i="4"/>
  <c r="L9" i="4"/>
  <c r="I9" i="4"/>
  <c r="G9" i="4"/>
  <c r="N8" i="4"/>
  <c r="L8" i="4"/>
  <c r="I8" i="4"/>
  <c r="G8" i="4"/>
</calcChain>
</file>

<file path=xl/sharedStrings.xml><?xml version="1.0" encoding="utf-8"?>
<sst xmlns="http://schemas.openxmlformats.org/spreadsheetml/2006/main" count="94" uniqueCount="80">
  <si>
    <t>Nr. p.k.</t>
  </si>
  <si>
    <t>Pašvaldības nosaukums</t>
  </si>
  <si>
    <t>Investīciju projekta nosaukums</t>
  </si>
  <si>
    <t>Kopējais investīciju projekta finasējums būvdarbiem, EUR</t>
  </si>
  <si>
    <t>Investīciju projekta iesniedzējs (3.2.)</t>
  </si>
  <si>
    <t>Plānotie pasākumi nepieciešami investīciju projekta mērķa sasniegšanai, to izmaksas ir ekonomiski pamatotas un tiks nodrošināta veikto investīciju uzturēšana un ilgtspēja (3.3., 4.6.punktā norādītie dokumenti/informācija)</t>
  </si>
  <si>
    <t>Plānotajiem būvdarbiem ir izstrādāts un būvvaldē akceptēts būvprojekts, ja tāds ir nepieciešams, vai cits būvniecības jomas normatīvajos aktos noteikts dokumentu kopums, un investīciju projekta būvdarbus paredzēts uzsākt līdz 2020. gada 31. decembrim un projektu īstenot ne ilgāk kā līdz 2021. gada 31. decembrim (3.5.)</t>
  </si>
  <si>
    <t>Valsts budžeta aizdevuma kopējais apmērs investīciju projektam ir ne mazāks kā 50 000 euro (3.7.)</t>
  </si>
  <si>
    <t>Atbilstība pašvaldības attīstības programmas investīciju plānam</t>
  </si>
  <si>
    <t>Norādīta informācija par to, vai projektā plānots komercdarbības atbalsts</t>
  </si>
  <si>
    <t>Piezīmes</t>
  </si>
  <si>
    <t>Ja stāvlaukums, gājēju celiņš vai veloceliņš, vai kopā ar ielu/ceļu</t>
  </si>
  <si>
    <t>Slēdziens</t>
  </si>
  <si>
    <t>Kurš izvērtēja</t>
  </si>
  <si>
    <t>Slēdziens (Pivot tabulai)</t>
  </si>
  <si>
    <t>Kopējais līdzfinansējums</t>
  </si>
  <si>
    <t>2020.gadā</t>
  </si>
  <si>
    <t>2021.gadā</t>
  </si>
  <si>
    <t>Kopējais aizņēmums</t>
  </si>
  <si>
    <t>Admin. centrs pēc ATR</t>
  </si>
  <si>
    <t>Cita pašvaldība</t>
  </si>
  <si>
    <t>euro</t>
  </si>
  <si>
    <t>% no projekta kopējām 2020.gada izmaksām</t>
  </si>
  <si>
    <t>% no projekta  kopējām 2021.gada izmaksām</t>
  </si>
  <si>
    <t xml:space="preserve">% no kopējās aizņēmuma summas </t>
  </si>
  <si>
    <t>Finanšu komisijas lēmums</t>
  </si>
  <si>
    <t>Pielikums
Ministru kabineta 
2020. gada                      ____
rīkojumam Nr.       ____</t>
  </si>
  <si>
    <t>Par atbalstītajiem pašvaldību investīciju projektiem valsts aizdevumu piešķiršanai ārkārtējās situācijas ietekmes mazināšanai un novēršanai saistībā ar Covid-19 izplatību</t>
  </si>
  <si>
    <t>Līdzfinansējuma apmērs būvdarbiem</t>
  </si>
  <si>
    <t>Aizņēmuma apmērs būvdarbiem</t>
  </si>
  <si>
    <t>“Salas novada pirmsskolas izglītības iestādes “Ābelīte” energoefektivitātes paaugstināšana”.</t>
  </si>
  <si>
    <t>Rucavas novads</t>
  </si>
  <si>
    <t>Gājēju celiņa un apgaismojuma izbūve Rucavā, Rucavas pagastā, Rucavas novadā, 1. un 2. kārtas būvdarbi</t>
  </si>
  <si>
    <t>Krāslavas novads</t>
  </si>
  <si>
    <t>Jalovecka ielas posma pārbūve Krāslavā</t>
  </si>
  <si>
    <t>Brocēnu novads</t>
  </si>
  <si>
    <t>Brocēnu Kultūras un izglītības centra ēkas fasādes vienkāršota atjaunošana un bēniņu pārseguma siltināšana</t>
  </si>
  <si>
    <t>Lielvārdes novads</t>
  </si>
  <si>
    <t>Riekstu ielas izbūve</t>
  </si>
  <si>
    <t>Rīgas pilsēta</t>
  </si>
  <si>
    <t>Kompleksi energoefektivitātes pasākumi siltumnīcefekta gāzu emisijas samazināšanai Rīgas veselības centra ēkās</t>
  </si>
  <si>
    <t>Ķekavas novads</t>
  </si>
  <si>
    <t>Apvienotā gājēju un veloceliņa izbūve gar autoceļu V2 Ķekavas pagastā, Ķekavas novadā</t>
  </si>
  <si>
    <t>Saules ielas pārbūve Odukalnā, Ķekavas pagastā, Ķekavas novadā</t>
  </si>
  <si>
    <t>Balvu novads</t>
  </si>
  <si>
    <t>Lauku ielas, Balvos 1.posma pārbūve</t>
  </si>
  <si>
    <t>Krustpils novads</t>
  </si>
  <si>
    <t>Asfaltbetona seguma ceļa izbūve industriālajā zonā Krustpils pagastā bijušā Jēkabpils lidlauka teritorijā</t>
  </si>
  <si>
    <t>Ozolnieku novads</t>
  </si>
  <si>
    <t xml:space="preserve">Pašvaldības transporta infrastruktūras attīstība, 
Upes ielas esošās segas konstrukcijas pastiprināšana ar cietā seguma izbūvi
</t>
  </si>
  <si>
    <t xml:space="preserve">Pašvaldības transporta infrastruktūras attīstība, uzlabojot gājēju un autobraucēju satiksmes drošību Alejas ielas posmā.
Projekta “Pirmsskolas izglītības iestādes jaunbūve” 1.kārta
</t>
  </si>
  <si>
    <t>Gājēju kustības organizācija un auto stāvlaukuma izbūve autoceļa P100 un Iecavas krastmalas ielas piegulošajā teritorijā Ozolniekos, Ozolnieku novadā</t>
  </si>
  <si>
    <t>Cēsu novads</t>
  </si>
  <si>
    <t>Vilku ielas , posmā no Vilku ielas 5 līdz Saules ielai pārbūve, Cēsīs, Cēsu novadā</t>
  </si>
  <si>
    <t>Garkalnes novads</t>
  </si>
  <si>
    <t>Krievupes ielas posmā no Elenburgas ielas līdz Ozolu ielai, Langstiņos, Garkalnes novads pārbūve</t>
  </si>
  <si>
    <t>Graudiņu ielas asfaltbetona seguma izbūve Garkalnē, Garkalnes novads</t>
  </si>
  <si>
    <t>Alūksnes novads</t>
  </si>
  <si>
    <t>Bezkontakta, attālinātās pārvaldības sistēmas ieviešana</t>
  </si>
  <si>
    <t>Valkas novads</t>
  </si>
  <si>
    <t>Ūdensvada un kanalizāciju sistēmu pieslēgumu līdzfinansēšana</t>
  </si>
  <si>
    <t>Stopiņu novads</t>
  </si>
  <si>
    <t xml:space="preserve">Pašvaldības transporta infrastruktūras attīstība:
Velo ceļš, gājēju ceļš, apgaismojums gar valsts autoceļu P4 posmā  Dreiliņi-Ulbroka. 
</t>
  </si>
  <si>
    <t>Aglonas novads</t>
  </si>
  <si>
    <t>Aglonas vidusskolas dienesta viesnīcas pārbūve</t>
  </si>
  <si>
    <t>Jaunās ielas un Jaunatnes ielas pārbūve, apgaismojuma ierīkošana Aglonas novada Šķeltovas ciemā</t>
  </si>
  <si>
    <t>Ezeru ielas un Ievu ielas pārbūve, apgaismojuma ierīkošana Aglonas novada Grāveru ciemā</t>
  </si>
  <si>
    <t>Naukšēnu novads</t>
  </si>
  <si>
    <t xml:space="preserve">Autoceļa A1 Breidas-Zemgaļi pārbūves 2.kārta </t>
  </si>
  <si>
    <t>Ludzas novads</t>
  </si>
  <si>
    <t>Ludzas novada Pildas pamatskolas telpu pārbūve, pielāgojot Pildas pirmsskolas izglītības iestādes vajadzībām.</t>
  </si>
  <si>
    <t>Jēkabpils novads</t>
  </si>
  <si>
    <t>Moču ielas un pašvaldības autoceļa Nr.4-1 Rubeņi-Asare atjaunošana Rubenes pagastā, Jēkabpils novadā</t>
  </si>
  <si>
    <t>Autoceļa Nr.7-7 Upespriekulāni - Ziedi atjaunošana Kalna pagastā, Jēkabpils novadā</t>
  </si>
  <si>
    <t>Talsu novads</t>
  </si>
  <si>
    <t>Talsu pamatskolas iekšējo inženierkomunikāciju atjaunošana</t>
  </si>
  <si>
    <t>Pirmsskolas izglītības iestādes moduļu tipa būve Garkalnes novadā</t>
  </si>
  <si>
    <t>Rēzeknes pilsēta</t>
  </si>
  <si>
    <t>Nodrošināt kvalitatīvu transporta infrastruktūra industriālajās zonās.</t>
  </si>
  <si>
    <t>Salas novads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</si>
</sst>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_€_-;\-* #,##0.00\ _€_-;_-* &quot;-&quot;??\ _€_-;_-@_-"/>
    <numFmt numFmtId="166" formatCode="0.0"/>
  </numFmts>
  <fonts count="11" x14ac:knownFonts="1">
    <font>
      <sz val="11"/>
      <color theme="1"/>
      <name val="Calibri"/>
      <family val="2"/>
      <scheme val="minor"/>
    </font>
    <font>
      <sz val="10"/>
      <name val="Times New Roman"/>
      <family val="1"/>
      <charset val="186"/>
    </font>
    <font>
      <b/>
      <sz val="10"/>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sz val="9"/>
      <name val="Times New Roman"/>
      <family val="1"/>
      <charset val="186"/>
    </font>
    <font>
      <sz val="11"/>
      <color theme="1"/>
      <name val="Times New Roman"/>
      <family val="1"/>
      <charset val="186"/>
    </font>
    <font>
      <sz val="11"/>
      <color rgb="FF000000"/>
      <name val="Times New Roman"/>
      <family val="1"/>
      <charset val="186"/>
    </font>
    <font>
      <b/>
      <sz val="12"/>
      <color theme="1"/>
      <name val="Times New Roman"/>
      <family val="1"/>
      <charset val="186"/>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9" fontId="10" fillId="0" borderId="0" applyFont="0" applyFill="0" applyBorder="0" applyAlignment="0" applyProtection="0"/>
  </cellStyleXfs>
  <cellXfs count="59">
    <xf numFmtId="0" fontId="0" fillId="0" borderId="0" xfId="0"/>
    <xf numFmtId="3" fontId="1" fillId="2" borderId="0" xfId="0" applyNumberFormat="1" applyFont="1" applyFill="1" applyAlignment="1">
      <alignment horizontal="right" wrapText="1"/>
    </xf>
    <xf numFmtId="3" fontId="1" fillId="2" borderId="0" xfId="0" applyNumberFormat="1" applyFont="1" applyFill="1"/>
    <xf numFmtId="3" fontId="2" fillId="2" borderId="0" xfId="0" applyNumberFormat="1" applyFont="1" applyFill="1" applyAlignment="1">
      <alignment horizontal="left"/>
    </xf>
    <xf numFmtId="3" fontId="1" fillId="2" borderId="0" xfId="0" applyNumberFormat="1" applyFont="1" applyFill="1" applyAlignment="1">
      <alignment horizontal="center"/>
    </xf>
    <xf numFmtId="3" fontId="1" fillId="2" borderId="0" xfId="0" applyNumberFormat="1" applyFont="1" applyFill="1" applyAlignment="1">
      <alignment horizontal="left"/>
    </xf>
    <xf numFmtId="0" fontId="2" fillId="2" borderId="1" xfId="0" applyFont="1" applyFill="1" applyBorder="1" applyAlignment="1">
      <alignment horizontal="center" vertical="center" wrapText="1"/>
    </xf>
    <xf numFmtId="9" fontId="1" fillId="2" borderId="3" xfId="0" applyNumberFormat="1" applyFont="1" applyFill="1" applyBorder="1" applyAlignment="1">
      <alignment horizontal="center" wrapText="1"/>
    </xf>
    <xf numFmtId="0" fontId="2" fillId="2" borderId="3" xfId="0" applyFont="1" applyFill="1" applyBorder="1" applyAlignment="1">
      <alignment horizontal="left" vertical="center" wrapText="1"/>
    </xf>
    <xf numFmtId="0" fontId="4" fillId="2" borderId="0" xfId="0" applyFont="1" applyFill="1"/>
    <xf numFmtId="164" fontId="5" fillId="2" borderId="3" xfId="0" applyNumberFormat="1" applyFont="1" applyFill="1" applyBorder="1" applyAlignment="1">
      <alignment horizontal="center" wrapText="1"/>
    </xf>
    <xf numFmtId="3" fontId="4" fillId="2" borderId="0" xfId="0" applyNumberFormat="1" applyFont="1" applyFill="1"/>
    <xf numFmtId="9" fontId="4" fillId="2" borderId="0" xfId="0" applyNumberFormat="1" applyFont="1" applyFill="1"/>
    <xf numFmtId="9" fontId="1" fillId="2" borderId="0" xfId="0" applyNumberFormat="1" applyFont="1" applyFill="1" applyAlignment="1">
      <alignment horizontal="left"/>
    </xf>
    <xf numFmtId="9" fontId="6" fillId="2" borderId="3" xfId="0" applyNumberFormat="1" applyFont="1" applyFill="1" applyBorder="1" applyAlignment="1">
      <alignment horizontal="center" wrapText="1"/>
    </xf>
    <xf numFmtId="3" fontId="6" fillId="2" borderId="3" xfId="0" applyNumberFormat="1" applyFont="1" applyFill="1" applyBorder="1" applyAlignment="1">
      <alignment horizontal="center" wrapText="1"/>
    </xf>
    <xf numFmtId="164" fontId="7" fillId="0" borderId="8" xfId="0" applyNumberFormat="1" applyFont="1" applyFill="1" applyBorder="1"/>
    <xf numFmtId="9" fontId="7" fillId="0" borderId="8" xfId="0" applyNumberFormat="1" applyFont="1" applyFill="1" applyBorder="1"/>
    <xf numFmtId="2" fontId="7" fillId="0" borderId="8" xfId="0" applyNumberFormat="1" applyFont="1" applyFill="1" applyBorder="1"/>
    <xf numFmtId="0" fontId="7" fillId="0" borderId="8" xfId="0" applyNumberFormat="1" applyFont="1" applyFill="1" applyBorder="1"/>
    <xf numFmtId="164" fontId="7" fillId="0" borderId="6" xfId="0" applyNumberFormat="1" applyFont="1" applyFill="1" applyBorder="1"/>
    <xf numFmtId="9" fontId="7" fillId="0" borderId="6" xfId="0" applyNumberFormat="1" applyFont="1" applyFill="1" applyBorder="1"/>
    <xf numFmtId="2" fontId="7" fillId="0" borderId="6" xfId="0" applyNumberFormat="1" applyFont="1" applyFill="1" applyBorder="1"/>
    <xf numFmtId="165" fontId="8" fillId="0" borderId="6" xfId="0" applyNumberFormat="1" applyFont="1" applyFill="1" applyBorder="1" applyAlignment="1">
      <alignment horizontal="center"/>
    </xf>
    <xf numFmtId="0" fontId="7" fillId="0" borderId="6" xfId="0" applyFont="1" applyFill="1" applyBorder="1"/>
    <xf numFmtId="166" fontId="7" fillId="0" borderId="6" xfId="0" applyNumberFormat="1" applyFont="1" applyFill="1" applyBorder="1"/>
    <xf numFmtId="0" fontId="7" fillId="0" borderId="6" xfId="0" applyNumberFormat="1" applyFont="1" applyFill="1" applyBorder="1"/>
    <xf numFmtId="0" fontId="7" fillId="0" borderId="0" xfId="0" applyFont="1"/>
    <xf numFmtId="164" fontId="9" fillId="0" borderId="0" xfId="0" applyNumberFormat="1" applyFont="1"/>
    <xf numFmtId="164" fontId="7" fillId="0" borderId="0" xfId="0" applyNumberFormat="1" applyFont="1"/>
    <xf numFmtId="165" fontId="4" fillId="2" borderId="0" xfId="0" applyNumberFormat="1" applyFont="1" applyFill="1"/>
    <xf numFmtId="9" fontId="7" fillId="0" borderId="8" xfId="1" applyFont="1" applyFill="1" applyBorder="1"/>
    <xf numFmtId="0" fontId="7" fillId="0" borderId="9" xfId="0" applyFont="1" applyBorder="1" applyAlignment="1">
      <alignment horizontal="center" wrapText="1"/>
    </xf>
    <xf numFmtId="0" fontId="7" fillId="0" borderId="10" xfId="0" applyFont="1" applyBorder="1" applyAlignment="1">
      <alignment horizontal="center" wrapText="1"/>
    </xf>
    <xf numFmtId="1" fontId="7" fillId="0" borderId="1" xfId="0" applyNumberFormat="1" applyFont="1" applyBorder="1"/>
    <xf numFmtId="0" fontId="7" fillId="0" borderId="1" xfId="0" applyFont="1" applyBorder="1" applyAlignment="1">
      <alignment horizontal="center" wrapText="1"/>
    </xf>
    <xf numFmtId="0" fontId="7" fillId="0" borderId="1" xfId="0" applyFont="1" applyFill="1" applyBorder="1" applyAlignment="1">
      <alignment horizontal="center" wrapText="1"/>
    </xf>
    <xf numFmtId="9" fontId="7" fillId="0" borderId="6" xfId="1" applyFont="1" applyFill="1" applyBorder="1"/>
    <xf numFmtId="164" fontId="4" fillId="2" borderId="0" xfId="0" applyNumberFormat="1" applyFont="1" applyFill="1"/>
    <xf numFmtId="164" fontId="3" fillId="2" borderId="2"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3" fontId="3" fillId="2" borderId="1" xfId="0" applyNumberFormat="1" applyFont="1" applyFill="1" applyBorder="1" applyAlignment="1">
      <alignment horizontal="center" wrapText="1"/>
    </xf>
    <xf numFmtId="3" fontId="1" fillId="2" borderId="0" xfId="0" applyNumberFormat="1" applyFont="1" applyFill="1" applyAlignment="1">
      <alignment horizontal="right" wrapText="1"/>
    </xf>
    <xf numFmtId="3" fontId="2" fillId="2" borderId="0" xfId="0" applyNumberFormat="1" applyFont="1" applyFill="1" applyAlignment="1">
      <alignment horizontal="center"/>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0"/>
  <sheetViews>
    <sheetView tabSelected="1" zoomScale="90" zoomScaleNormal="90" workbookViewId="0">
      <selection activeCell="D37" sqref="D37"/>
    </sheetView>
  </sheetViews>
  <sheetFormatPr defaultColWidth="9.140625" defaultRowHeight="12.75" x14ac:dyDescent="0.2"/>
  <cols>
    <col min="1" max="1" width="5.140625" style="9" customWidth="1"/>
    <col min="2" max="2" width="15.28515625" style="9" customWidth="1"/>
    <col min="3" max="3" width="20.28515625" style="9" customWidth="1"/>
    <col min="4" max="4" width="19.5703125" style="9" customWidth="1"/>
    <col min="5" max="5" width="14.5703125" style="9" customWidth="1"/>
    <col min="6" max="6" width="17.85546875" style="9" customWidth="1"/>
    <col min="7" max="7" width="13.85546875" style="9" bestFit="1" customWidth="1"/>
    <col min="8" max="8" width="14.5703125" style="9" customWidth="1"/>
    <col min="9" max="9" width="10.7109375" style="9" customWidth="1"/>
    <col min="10" max="10" width="16.140625" style="9" customWidth="1"/>
    <col min="11" max="11" width="14" style="9" customWidth="1"/>
    <col min="12" max="12" width="9.140625" style="12"/>
    <col min="13" max="13" width="14" style="9" customWidth="1"/>
    <col min="14" max="14" width="9.140625" style="9"/>
    <col min="15" max="15" width="9.140625" style="9" hidden="1" customWidth="1"/>
    <col min="16" max="16" width="0.140625" style="9" hidden="1" customWidth="1"/>
    <col min="17" max="17" width="12.42578125" style="9" hidden="1" customWidth="1"/>
    <col min="18" max="18" width="24.85546875" style="9" hidden="1" customWidth="1"/>
    <col min="19" max="19" width="14.5703125" style="9" hidden="1" customWidth="1"/>
    <col min="20" max="20" width="0.140625" style="9" hidden="1" customWidth="1"/>
    <col min="21" max="21" width="16.140625" style="9" hidden="1" customWidth="1"/>
    <col min="22" max="22" width="9.140625" style="9" hidden="1" customWidth="1"/>
    <col min="23" max="23" width="0.140625" style="9" hidden="1" customWidth="1"/>
    <col min="24" max="25" width="9.140625" style="9" hidden="1" customWidth="1"/>
    <col min="26" max="26" width="11.5703125" style="9" hidden="1" customWidth="1"/>
    <col min="27" max="28" width="9.140625" style="9"/>
    <col min="29" max="29" width="12.42578125" style="9" bestFit="1" customWidth="1"/>
    <col min="30" max="16384" width="9.140625" style="9"/>
  </cols>
  <sheetData>
    <row r="1" spans="1:26" ht="74.25" customHeight="1" x14ac:dyDescent="0.2">
      <c r="D1" s="42"/>
      <c r="E1" s="42"/>
      <c r="K1" s="42" t="s">
        <v>26</v>
      </c>
      <c r="L1" s="42"/>
      <c r="M1" s="42"/>
      <c r="N1" s="42"/>
    </row>
    <row r="2" spans="1:26" ht="12.75" customHeight="1" x14ac:dyDescent="0.2">
      <c r="D2" s="1"/>
      <c r="E2" s="1"/>
    </row>
    <row r="3" spans="1:26" s="2" customFormat="1" x14ac:dyDescent="0.2">
      <c r="A3" s="43" t="s">
        <v>27</v>
      </c>
      <c r="B3" s="43"/>
      <c r="C3" s="43"/>
      <c r="D3" s="43"/>
      <c r="E3" s="43"/>
      <c r="F3" s="43"/>
      <c r="G3" s="43"/>
      <c r="H3" s="43"/>
      <c r="I3" s="43"/>
      <c r="J3" s="43"/>
      <c r="K3" s="43"/>
      <c r="L3" s="43"/>
      <c r="M3" s="43"/>
      <c r="N3" s="43"/>
    </row>
    <row r="4" spans="1:26" s="2" customFormat="1" x14ac:dyDescent="0.2">
      <c r="A4" s="3"/>
      <c r="B4" s="3"/>
      <c r="C4" s="3"/>
      <c r="D4" s="4"/>
      <c r="J4" s="5"/>
      <c r="K4" s="5"/>
      <c r="L4" s="13"/>
      <c r="M4" s="5"/>
    </row>
    <row r="5" spans="1:26" s="11" customFormat="1" ht="24.95" customHeight="1" x14ac:dyDescent="0.2">
      <c r="A5" s="46" t="s">
        <v>0</v>
      </c>
      <c r="B5" s="44" t="s">
        <v>1</v>
      </c>
      <c r="C5" s="46" t="s">
        <v>2</v>
      </c>
      <c r="D5" s="39" t="s">
        <v>3</v>
      </c>
      <c r="E5" s="41" t="s">
        <v>28</v>
      </c>
      <c r="F5" s="41"/>
      <c r="G5" s="41"/>
      <c r="H5" s="41"/>
      <c r="I5" s="41"/>
      <c r="J5" s="41" t="s">
        <v>29</v>
      </c>
      <c r="K5" s="41"/>
      <c r="L5" s="41"/>
      <c r="M5" s="41"/>
      <c r="N5" s="41"/>
      <c r="O5" s="56" t="s">
        <v>4</v>
      </c>
      <c r="P5" s="56"/>
      <c r="Q5" s="52" t="s">
        <v>5</v>
      </c>
      <c r="R5" s="52" t="s">
        <v>6</v>
      </c>
      <c r="S5" s="52" t="s">
        <v>7</v>
      </c>
      <c r="T5" s="52" t="s">
        <v>8</v>
      </c>
      <c r="U5" s="52" t="s">
        <v>9</v>
      </c>
      <c r="V5" s="54" t="s">
        <v>10</v>
      </c>
      <c r="W5" s="52" t="s">
        <v>11</v>
      </c>
      <c r="X5" s="46" t="s">
        <v>12</v>
      </c>
      <c r="Y5" s="46" t="s">
        <v>13</v>
      </c>
      <c r="Z5" s="46" t="s">
        <v>14</v>
      </c>
    </row>
    <row r="6" spans="1:26" s="11" customFormat="1" ht="78" customHeight="1" x14ac:dyDescent="0.2">
      <c r="A6" s="47"/>
      <c r="B6" s="44"/>
      <c r="C6" s="47"/>
      <c r="D6" s="40"/>
      <c r="E6" s="50" t="s">
        <v>15</v>
      </c>
      <c r="F6" s="49" t="s">
        <v>16</v>
      </c>
      <c r="G6" s="49"/>
      <c r="H6" s="49" t="s">
        <v>17</v>
      </c>
      <c r="I6" s="49"/>
      <c r="J6" s="50" t="s">
        <v>18</v>
      </c>
      <c r="K6" s="49" t="s">
        <v>16</v>
      </c>
      <c r="L6" s="49"/>
      <c r="M6" s="49" t="s">
        <v>17</v>
      </c>
      <c r="N6" s="49"/>
      <c r="O6" s="57" t="s">
        <v>19</v>
      </c>
      <c r="P6" s="6" t="s">
        <v>20</v>
      </c>
      <c r="Q6" s="53"/>
      <c r="R6" s="53"/>
      <c r="S6" s="53"/>
      <c r="T6" s="53"/>
      <c r="U6" s="53"/>
      <c r="V6" s="55"/>
      <c r="W6" s="53"/>
      <c r="X6" s="47"/>
      <c r="Y6" s="47"/>
      <c r="Z6" s="47"/>
    </row>
    <row r="7" spans="1:26" s="11" customFormat="1" ht="97.5" customHeight="1" x14ac:dyDescent="0.2">
      <c r="A7" s="47"/>
      <c r="B7" s="45"/>
      <c r="C7" s="48"/>
      <c r="D7" s="40"/>
      <c r="E7" s="51"/>
      <c r="F7" s="10" t="s">
        <v>21</v>
      </c>
      <c r="G7" s="7" t="s">
        <v>22</v>
      </c>
      <c r="H7" s="10" t="s">
        <v>21</v>
      </c>
      <c r="I7" s="7" t="s">
        <v>23</v>
      </c>
      <c r="J7" s="51"/>
      <c r="K7" s="10" t="s">
        <v>21</v>
      </c>
      <c r="L7" s="14" t="s">
        <v>24</v>
      </c>
      <c r="M7" s="10" t="s">
        <v>21</v>
      </c>
      <c r="N7" s="15" t="s">
        <v>24</v>
      </c>
      <c r="O7" s="58"/>
      <c r="P7" s="8" t="s">
        <v>25</v>
      </c>
      <c r="Q7" s="53"/>
      <c r="R7" s="53"/>
      <c r="S7" s="53"/>
      <c r="T7" s="53"/>
      <c r="U7" s="53"/>
      <c r="V7" s="55"/>
      <c r="W7" s="53"/>
      <c r="X7" s="47"/>
      <c r="Y7" s="47"/>
      <c r="Z7" s="47"/>
    </row>
    <row r="8" spans="1:26" ht="75" x14ac:dyDescent="0.25">
      <c r="A8" s="34">
        <v>1</v>
      </c>
      <c r="B8" s="35" t="s">
        <v>79</v>
      </c>
      <c r="C8" s="32" t="s">
        <v>30</v>
      </c>
      <c r="D8" s="16">
        <v>313204.31</v>
      </c>
      <c r="E8" s="16">
        <v>78301.08</v>
      </c>
      <c r="F8" s="16">
        <v>23490.32</v>
      </c>
      <c r="G8" s="17">
        <f t="shared" ref="G8:G36" si="0">F8/(F8+K8)</f>
        <v>0.24999997339329844</v>
      </c>
      <c r="H8" s="18">
        <v>54810.76</v>
      </c>
      <c r="I8" s="31">
        <f t="shared" ref="I8:I35" si="1">H8/(H8+M8)</f>
        <v>0.25000002280574313</v>
      </c>
      <c r="J8" s="16">
        <v>234903.23</v>
      </c>
      <c r="K8" s="16">
        <v>70470.97</v>
      </c>
      <c r="L8" s="17">
        <f t="shared" ref="L8:L36" si="2">K8/J8</f>
        <v>0.30000000425707213</v>
      </c>
      <c r="M8" s="18">
        <v>164432.26</v>
      </c>
      <c r="N8" s="17">
        <f t="shared" ref="N8:N36" si="3">M8/J8</f>
        <v>0.69999999574292782</v>
      </c>
    </row>
    <row r="9" spans="1:26" ht="90" x14ac:dyDescent="0.25">
      <c r="A9" s="34">
        <v>2</v>
      </c>
      <c r="B9" s="35" t="s">
        <v>31</v>
      </c>
      <c r="C9" s="32" t="s">
        <v>32</v>
      </c>
      <c r="D9" s="16">
        <v>105486.39999999999</v>
      </c>
      <c r="E9" s="16">
        <v>26371.599999999999</v>
      </c>
      <c r="F9" s="19">
        <v>7911.48</v>
      </c>
      <c r="G9" s="17">
        <f t="shared" si="0"/>
        <v>0.25</v>
      </c>
      <c r="H9" s="18">
        <v>18460.12</v>
      </c>
      <c r="I9" s="17">
        <f t="shared" si="1"/>
        <v>0.25</v>
      </c>
      <c r="J9" s="16">
        <v>79114.8</v>
      </c>
      <c r="K9" s="16">
        <v>23734.44</v>
      </c>
      <c r="L9" s="17">
        <f t="shared" si="2"/>
        <v>0.3</v>
      </c>
      <c r="M9" s="18">
        <v>55380.36</v>
      </c>
      <c r="N9" s="17">
        <f t="shared" si="3"/>
        <v>0.7</v>
      </c>
    </row>
    <row r="10" spans="1:26" ht="30" x14ac:dyDescent="0.25">
      <c r="A10" s="34">
        <v>3</v>
      </c>
      <c r="B10" s="35" t="s">
        <v>33</v>
      </c>
      <c r="C10" s="32" t="s">
        <v>34</v>
      </c>
      <c r="D10" s="16">
        <v>205600</v>
      </c>
      <c r="E10" s="16">
        <v>51400</v>
      </c>
      <c r="F10" s="16">
        <v>15420</v>
      </c>
      <c r="G10" s="17">
        <f t="shared" si="0"/>
        <v>0.25</v>
      </c>
      <c r="H10" s="18">
        <v>35980</v>
      </c>
      <c r="I10" s="17">
        <f t="shared" si="1"/>
        <v>0.25</v>
      </c>
      <c r="J10" s="16">
        <v>154200</v>
      </c>
      <c r="K10" s="16">
        <v>46260</v>
      </c>
      <c r="L10" s="17">
        <f t="shared" si="2"/>
        <v>0.3</v>
      </c>
      <c r="M10" s="18">
        <v>107940</v>
      </c>
      <c r="N10" s="17">
        <f t="shared" si="3"/>
        <v>0.7</v>
      </c>
    </row>
    <row r="11" spans="1:26" ht="75" x14ac:dyDescent="0.25">
      <c r="A11" s="34">
        <v>4</v>
      </c>
      <c r="B11" s="35" t="s">
        <v>35</v>
      </c>
      <c r="C11" s="32" t="s">
        <v>36</v>
      </c>
      <c r="D11" s="16">
        <v>82128</v>
      </c>
      <c r="E11" s="16">
        <v>20532</v>
      </c>
      <c r="F11" s="16">
        <v>6159.6</v>
      </c>
      <c r="G11" s="17">
        <f t="shared" si="0"/>
        <v>0.25</v>
      </c>
      <c r="H11" s="18">
        <v>14372.4</v>
      </c>
      <c r="I11" s="17">
        <f t="shared" si="1"/>
        <v>0.25</v>
      </c>
      <c r="J11" s="16">
        <v>61596</v>
      </c>
      <c r="K11" s="16">
        <v>18478.8</v>
      </c>
      <c r="L11" s="17">
        <f t="shared" si="2"/>
        <v>0.3</v>
      </c>
      <c r="M11" s="18">
        <v>43117.2</v>
      </c>
      <c r="N11" s="17">
        <f t="shared" si="3"/>
        <v>0.7</v>
      </c>
    </row>
    <row r="12" spans="1:26" ht="30" x14ac:dyDescent="0.25">
      <c r="A12" s="34">
        <v>5</v>
      </c>
      <c r="B12" s="35" t="s">
        <v>37</v>
      </c>
      <c r="C12" s="32" t="s">
        <v>38</v>
      </c>
      <c r="D12" s="16">
        <v>264000</v>
      </c>
      <c r="E12" s="16">
        <v>66000</v>
      </c>
      <c r="F12" s="16">
        <v>19800</v>
      </c>
      <c r="G12" s="17">
        <f t="shared" si="0"/>
        <v>0.25</v>
      </c>
      <c r="H12" s="18">
        <v>46200</v>
      </c>
      <c r="I12" s="17">
        <f t="shared" si="1"/>
        <v>0.25</v>
      </c>
      <c r="J12" s="16">
        <v>198000</v>
      </c>
      <c r="K12" s="16">
        <v>59400</v>
      </c>
      <c r="L12" s="17">
        <f t="shared" si="2"/>
        <v>0.3</v>
      </c>
      <c r="M12" s="18">
        <v>138600</v>
      </c>
      <c r="N12" s="17">
        <f t="shared" si="3"/>
        <v>0.7</v>
      </c>
    </row>
    <row r="13" spans="1:26" ht="105" x14ac:dyDescent="0.25">
      <c r="A13" s="34">
        <v>6</v>
      </c>
      <c r="B13" s="35" t="s">
        <v>39</v>
      </c>
      <c r="C13" s="32" t="s">
        <v>40</v>
      </c>
      <c r="D13" s="16">
        <v>692000</v>
      </c>
      <c r="E13" s="16">
        <v>173000</v>
      </c>
      <c r="F13" s="16">
        <v>173000</v>
      </c>
      <c r="G13" s="17">
        <f t="shared" si="0"/>
        <v>0.25</v>
      </c>
      <c r="H13" s="18">
        <v>0</v>
      </c>
      <c r="I13" s="17">
        <v>0</v>
      </c>
      <c r="J13" s="16">
        <v>519000</v>
      </c>
      <c r="K13" s="16">
        <v>519000</v>
      </c>
      <c r="L13" s="17">
        <f t="shared" si="2"/>
        <v>1</v>
      </c>
      <c r="M13" s="18">
        <v>0</v>
      </c>
      <c r="N13" s="17">
        <f t="shared" si="3"/>
        <v>0</v>
      </c>
    </row>
    <row r="14" spans="1:26" ht="75" x14ac:dyDescent="0.25">
      <c r="A14" s="34">
        <v>7</v>
      </c>
      <c r="B14" s="35" t="s">
        <v>41</v>
      </c>
      <c r="C14" s="32" t="s">
        <v>42</v>
      </c>
      <c r="D14" s="16">
        <v>412747.69</v>
      </c>
      <c r="E14" s="16">
        <v>103187.69</v>
      </c>
      <c r="F14" s="16">
        <v>30956.31</v>
      </c>
      <c r="G14" s="17">
        <f t="shared" si="0"/>
        <v>0.25000187766037218</v>
      </c>
      <c r="H14" s="18">
        <v>72231.38</v>
      </c>
      <c r="I14" s="17">
        <f t="shared" si="1"/>
        <v>0.25000185170199796</v>
      </c>
      <c r="J14" s="16">
        <v>309560</v>
      </c>
      <c r="K14" s="16">
        <v>92868</v>
      </c>
      <c r="L14" s="17">
        <f t="shared" si="2"/>
        <v>0.3</v>
      </c>
      <c r="M14" s="18">
        <v>216692</v>
      </c>
      <c r="N14" s="17">
        <f t="shared" si="3"/>
        <v>0.7</v>
      </c>
    </row>
    <row r="15" spans="1:26" ht="60" x14ac:dyDescent="0.25">
      <c r="A15" s="34">
        <v>8</v>
      </c>
      <c r="B15" s="35" t="s">
        <v>41</v>
      </c>
      <c r="C15" s="32" t="s">
        <v>43</v>
      </c>
      <c r="D15" s="16">
        <v>724940</v>
      </c>
      <c r="E15" s="16">
        <v>181235</v>
      </c>
      <c r="F15" s="16">
        <v>54370.5</v>
      </c>
      <c r="G15" s="17">
        <f t="shared" si="0"/>
        <v>0.25</v>
      </c>
      <c r="H15" s="18">
        <v>126864.5</v>
      </c>
      <c r="I15" s="17">
        <f t="shared" si="1"/>
        <v>0.25</v>
      </c>
      <c r="J15" s="16">
        <v>543705</v>
      </c>
      <c r="K15" s="16">
        <v>163111.5</v>
      </c>
      <c r="L15" s="17">
        <f t="shared" si="2"/>
        <v>0.3</v>
      </c>
      <c r="M15" s="18">
        <v>380593.5</v>
      </c>
      <c r="N15" s="17">
        <f t="shared" si="3"/>
        <v>0.7</v>
      </c>
    </row>
    <row r="16" spans="1:26" ht="30" x14ac:dyDescent="0.25">
      <c r="A16" s="34">
        <v>9</v>
      </c>
      <c r="B16" s="35" t="s">
        <v>44</v>
      </c>
      <c r="C16" s="32" t="s">
        <v>45</v>
      </c>
      <c r="D16" s="16">
        <v>187998.81</v>
      </c>
      <c r="E16" s="16">
        <v>46999.81</v>
      </c>
      <c r="F16" s="16">
        <v>14100</v>
      </c>
      <c r="G16" s="17">
        <f t="shared" si="0"/>
        <v>0.25</v>
      </c>
      <c r="H16" s="18">
        <v>32899.81</v>
      </c>
      <c r="I16" s="17">
        <f t="shared" si="1"/>
        <v>0.25000081687668757</v>
      </c>
      <c r="J16" s="16">
        <v>140999</v>
      </c>
      <c r="K16" s="16">
        <v>42300</v>
      </c>
      <c r="L16" s="17">
        <f t="shared" si="2"/>
        <v>0.30000212767466433</v>
      </c>
      <c r="M16" s="18">
        <v>98699</v>
      </c>
      <c r="N16" s="17">
        <f t="shared" si="3"/>
        <v>0.69999787232533561</v>
      </c>
    </row>
    <row r="17" spans="1:29" ht="90" x14ac:dyDescent="0.25">
      <c r="A17" s="34">
        <v>10</v>
      </c>
      <c r="B17" s="35" t="s">
        <v>46</v>
      </c>
      <c r="C17" s="32" t="s">
        <v>47</v>
      </c>
      <c r="D17" s="16">
        <v>288057.21000000002</v>
      </c>
      <c r="E17" s="16">
        <v>72014.3</v>
      </c>
      <c r="F17" s="16">
        <v>21604.29</v>
      </c>
      <c r="G17" s="17">
        <f t="shared" si="0"/>
        <v>0.25</v>
      </c>
      <c r="H17" s="18">
        <v>50410.01</v>
      </c>
      <c r="I17" s="17">
        <f t="shared" si="1"/>
        <v>0.24999998760166939</v>
      </c>
      <c r="J17" s="16">
        <v>216042.91</v>
      </c>
      <c r="K17" s="16">
        <v>64812.87</v>
      </c>
      <c r="L17" s="17">
        <f t="shared" si="2"/>
        <v>0.29999998611386969</v>
      </c>
      <c r="M17" s="18">
        <v>151230.04</v>
      </c>
      <c r="N17" s="17">
        <f t="shared" si="3"/>
        <v>0.70000001388613031</v>
      </c>
    </row>
    <row r="18" spans="1:29" ht="120" x14ac:dyDescent="0.25">
      <c r="A18" s="34">
        <v>11</v>
      </c>
      <c r="B18" s="35" t="s">
        <v>48</v>
      </c>
      <c r="C18" s="32" t="s">
        <v>49</v>
      </c>
      <c r="D18" s="16">
        <v>481007.23</v>
      </c>
      <c r="E18" s="16">
        <v>144302.17000000001</v>
      </c>
      <c r="F18" s="16">
        <v>43290.65</v>
      </c>
      <c r="G18" s="17">
        <f t="shared" si="0"/>
        <v>0.29999999307009728</v>
      </c>
      <c r="H18" s="18">
        <v>101011.52</v>
      </c>
      <c r="I18" s="17">
        <f t="shared" si="1"/>
        <v>0.30000000593991671</v>
      </c>
      <c r="J18" s="16">
        <v>336705.06</v>
      </c>
      <c r="K18" s="16">
        <v>101011.52</v>
      </c>
      <c r="L18" s="17">
        <f t="shared" si="2"/>
        <v>0.30000000593991671</v>
      </c>
      <c r="M18" s="18">
        <v>235693.54</v>
      </c>
      <c r="N18" s="17">
        <f t="shared" si="3"/>
        <v>0.6999999940600834</v>
      </c>
    </row>
    <row r="19" spans="1:29" ht="150" x14ac:dyDescent="0.25">
      <c r="A19" s="34">
        <v>12</v>
      </c>
      <c r="B19" s="35" t="s">
        <v>48</v>
      </c>
      <c r="C19" s="32" t="s">
        <v>50</v>
      </c>
      <c r="D19" s="16">
        <v>364980.11</v>
      </c>
      <c r="E19" s="16">
        <v>109494.03</v>
      </c>
      <c r="F19" s="16">
        <v>32848.21</v>
      </c>
      <c r="G19" s="17">
        <f t="shared" si="0"/>
        <v>0.30000000913291802</v>
      </c>
      <c r="H19" s="18">
        <v>76645.820000000007</v>
      </c>
      <c r="I19" s="17">
        <f t="shared" si="1"/>
        <v>0.29999998434356973</v>
      </c>
      <c r="J19" s="16">
        <v>255486.07999999999</v>
      </c>
      <c r="K19" s="16">
        <v>76645.820000000007</v>
      </c>
      <c r="L19" s="17">
        <f t="shared" si="2"/>
        <v>0.29999998434356978</v>
      </c>
      <c r="M19" s="18">
        <v>178840.26</v>
      </c>
      <c r="N19" s="17">
        <f t="shared" si="3"/>
        <v>0.70000001565643033</v>
      </c>
    </row>
    <row r="20" spans="1:29" ht="120" x14ac:dyDescent="0.25">
      <c r="A20" s="34">
        <v>13</v>
      </c>
      <c r="B20" s="35" t="s">
        <v>48</v>
      </c>
      <c r="C20" s="32" t="s">
        <v>51</v>
      </c>
      <c r="D20" s="16">
        <v>73097.440000000002</v>
      </c>
      <c r="E20" s="16">
        <v>18274.36</v>
      </c>
      <c r="F20" s="16">
        <v>18274.36</v>
      </c>
      <c r="G20" s="17">
        <f t="shared" si="0"/>
        <v>0.25</v>
      </c>
      <c r="H20" s="18">
        <v>0</v>
      </c>
      <c r="I20" s="17">
        <v>0</v>
      </c>
      <c r="J20" s="16">
        <v>54823.08</v>
      </c>
      <c r="K20" s="16">
        <v>54823.08</v>
      </c>
      <c r="L20" s="17">
        <f t="shared" si="2"/>
        <v>1</v>
      </c>
      <c r="M20" s="18">
        <v>0</v>
      </c>
      <c r="N20" s="17">
        <f t="shared" si="3"/>
        <v>0</v>
      </c>
    </row>
    <row r="21" spans="1:29" ht="60" x14ac:dyDescent="0.25">
      <c r="A21" s="34">
        <v>14</v>
      </c>
      <c r="B21" s="35" t="s">
        <v>52</v>
      </c>
      <c r="C21" s="32" t="s">
        <v>53</v>
      </c>
      <c r="D21" s="16">
        <v>140000</v>
      </c>
      <c r="E21" s="16">
        <v>35000</v>
      </c>
      <c r="F21" s="16">
        <v>26667</v>
      </c>
      <c r="G21" s="17">
        <f t="shared" si="0"/>
        <v>0.25000234374267583</v>
      </c>
      <c r="H21" s="18">
        <v>8333</v>
      </c>
      <c r="I21" s="17">
        <f t="shared" si="1"/>
        <v>0.24999249992499925</v>
      </c>
      <c r="J21" s="16">
        <v>105000</v>
      </c>
      <c r="K21" s="16">
        <v>80000</v>
      </c>
      <c r="L21" s="17">
        <f t="shared" si="2"/>
        <v>0.76190476190476186</v>
      </c>
      <c r="M21" s="18">
        <v>25000</v>
      </c>
      <c r="N21" s="17">
        <f t="shared" si="3"/>
        <v>0.23809523809523808</v>
      </c>
    </row>
    <row r="22" spans="1:29" ht="75" x14ac:dyDescent="0.25">
      <c r="A22" s="34">
        <v>15</v>
      </c>
      <c r="B22" s="35" t="s">
        <v>54</v>
      </c>
      <c r="C22" s="32" t="s">
        <v>55</v>
      </c>
      <c r="D22" s="16">
        <v>433455</v>
      </c>
      <c r="E22" s="16">
        <v>108363.75</v>
      </c>
      <c r="F22" s="16">
        <v>32509.119999999999</v>
      </c>
      <c r="G22" s="17">
        <f t="shared" si="0"/>
        <v>0.24999996154925733</v>
      </c>
      <c r="H22" s="18">
        <v>75854.63</v>
      </c>
      <c r="I22" s="17">
        <f t="shared" si="1"/>
        <v>0.25000001647888975</v>
      </c>
      <c r="J22" s="16">
        <v>325091.25</v>
      </c>
      <c r="K22" s="16">
        <v>97527.38</v>
      </c>
      <c r="L22" s="17">
        <f t="shared" si="2"/>
        <v>0.30000001538029708</v>
      </c>
      <c r="M22" s="18">
        <v>227563.87</v>
      </c>
      <c r="N22" s="17">
        <f t="shared" si="3"/>
        <v>0.69999998461970292</v>
      </c>
    </row>
    <row r="23" spans="1:29" ht="60" x14ac:dyDescent="0.25">
      <c r="A23" s="34">
        <v>16</v>
      </c>
      <c r="B23" s="35" t="s">
        <v>54</v>
      </c>
      <c r="C23" s="32" t="s">
        <v>56</v>
      </c>
      <c r="D23" s="16">
        <v>453000</v>
      </c>
      <c r="E23" s="16">
        <v>113250</v>
      </c>
      <c r="F23" s="16">
        <v>33975</v>
      </c>
      <c r="G23" s="17">
        <f t="shared" si="0"/>
        <v>0.25</v>
      </c>
      <c r="H23" s="18">
        <v>79275</v>
      </c>
      <c r="I23" s="17">
        <f t="shared" si="1"/>
        <v>0.25</v>
      </c>
      <c r="J23" s="16">
        <v>339750</v>
      </c>
      <c r="K23" s="16">
        <v>101925</v>
      </c>
      <c r="L23" s="17">
        <f t="shared" si="2"/>
        <v>0.3</v>
      </c>
      <c r="M23" s="18">
        <v>237825</v>
      </c>
      <c r="N23" s="17">
        <f t="shared" si="3"/>
        <v>0.7</v>
      </c>
    </row>
    <row r="24" spans="1:29" ht="60" x14ac:dyDescent="0.25">
      <c r="A24" s="34">
        <v>17</v>
      </c>
      <c r="B24" s="36" t="s">
        <v>54</v>
      </c>
      <c r="C24" s="33" t="s">
        <v>76</v>
      </c>
      <c r="D24" s="20">
        <v>300000</v>
      </c>
      <c r="E24" s="20">
        <v>75000</v>
      </c>
      <c r="F24" s="20">
        <v>22500</v>
      </c>
      <c r="G24" s="21">
        <f t="shared" si="0"/>
        <v>0.25</v>
      </c>
      <c r="H24" s="22">
        <v>52500</v>
      </c>
      <c r="I24" s="21">
        <f t="shared" si="1"/>
        <v>0.25</v>
      </c>
      <c r="J24" s="20">
        <v>225000</v>
      </c>
      <c r="K24" s="20">
        <v>67500</v>
      </c>
      <c r="L24" s="21">
        <f t="shared" si="2"/>
        <v>0.3</v>
      </c>
      <c r="M24" s="22">
        <v>157500</v>
      </c>
      <c r="N24" s="21">
        <f t="shared" si="3"/>
        <v>0.7</v>
      </c>
    </row>
    <row r="25" spans="1:29" ht="45" x14ac:dyDescent="0.25">
      <c r="A25" s="34">
        <v>18</v>
      </c>
      <c r="B25" s="35" t="s">
        <v>57</v>
      </c>
      <c r="C25" s="32" t="s">
        <v>58</v>
      </c>
      <c r="D25" s="16">
        <v>75000</v>
      </c>
      <c r="E25" s="16">
        <v>18750</v>
      </c>
      <c r="F25" s="16">
        <v>5625</v>
      </c>
      <c r="G25" s="17">
        <f t="shared" si="0"/>
        <v>0.25</v>
      </c>
      <c r="H25" s="18">
        <v>13125</v>
      </c>
      <c r="I25" s="17">
        <f t="shared" si="1"/>
        <v>0.25</v>
      </c>
      <c r="J25" s="16">
        <v>56250</v>
      </c>
      <c r="K25" s="16">
        <v>16875</v>
      </c>
      <c r="L25" s="17">
        <f t="shared" si="2"/>
        <v>0.3</v>
      </c>
      <c r="M25" s="18">
        <v>39375</v>
      </c>
      <c r="N25" s="17">
        <f t="shared" si="3"/>
        <v>0.7</v>
      </c>
    </row>
    <row r="26" spans="1:29" ht="60" x14ac:dyDescent="0.25">
      <c r="A26" s="34">
        <v>19</v>
      </c>
      <c r="B26" s="36" t="s">
        <v>59</v>
      </c>
      <c r="C26" s="33" t="s">
        <v>60</v>
      </c>
      <c r="D26" s="20">
        <v>66700</v>
      </c>
      <c r="E26" s="20">
        <v>16675</v>
      </c>
      <c r="F26" s="20">
        <v>5002.5</v>
      </c>
      <c r="G26" s="21">
        <f t="shared" si="0"/>
        <v>0.25</v>
      </c>
      <c r="H26" s="22">
        <v>11672.5</v>
      </c>
      <c r="I26" s="21">
        <f t="shared" si="1"/>
        <v>0.25</v>
      </c>
      <c r="J26" s="20">
        <v>50025</v>
      </c>
      <c r="K26" s="20">
        <v>15007.5</v>
      </c>
      <c r="L26" s="21">
        <f t="shared" si="2"/>
        <v>0.3</v>
      </c>
      <c r="M26" s="22">
        <v>35017.5</v>
      </c>
      <c r="N26" s="21">
        <f t="shared" si="3"/>
        <v>0.7</v>
      </c>
    </row>
    <row r="27" spans="1:29" ht="135" x14ac:dyDescent="0.25">
      <c r="A27" s="34">
        <v>20</v>
      </c>
      <c r="B27" s="35" t="s">
        <v>61</v>
      </c>
      <c r="C27" s="33" t="s">
        <v>62</v>
      </c>
      <c r="D27" s="20">
        <v>799914.05</v>
      </c>
      <c r="E27" s="20">
        <v>199978.5</v>
      </c>
      <c r="F27" s="20">
        <v>59993.55</v>
      </c>
      <c r="G27" s="21">
        <f t="shared" si="0"/>
        <v>0.24999997916442857</v>
      </c>
      <c r="H27" s="22">
        <v>139984.95000000001</v>
      </c>
      <c r="I27" s="21">
        <f t="shared" si="1"/>
        <v>0.24999998660570369</v>
      </c>
      <c r="J27" s="20">
        <v>599935.55000000005</v>
      </c>
      <c r="K27" s="20">
        <v>179980.67</v>
      </c>
      <c r="L27" s="21">
        <f t="shared" si="2"/>
        <v>0.30000000833422857</v>
      </c>
      <c r="M27" s="22">
        <v>419954.88</v>
      </c>
      <c r="N27" s="21">
        <f t="shared" si="3"/>
        <v>0.69999999166577143</v>
      </c>
    </row>
    <row r="28" spans="1:29" ht="45" x14ac:dyDescent="0.25">
      <c r="A28" s="34">
        <v>21</v>
      </c>
      <c r="B28" s="35" t="s">
        <v>63</v>
      </c>
      <c r="C28" s="33" t="s">
        <v>64</v>
      </c>
      <c r="D28" s="20">
        <v>308730</v>
      </c>
      <c r="E28" s="20">
        <v>77182.5</v>
      </c>
      <c r="F28" s="20">
        <v>23154.75</v>
      </c>
      <c r="G28" s="21">
        <f t="shared" si="0"/>
        <v>0.25</v>
      </c>
      <c r="H28" s="22">
        <v>54027.75</v>
      </c>
      <c r="I28" s="21">
        <f t="shared" si="1"/>
        <v>0.25</v>
      </c>
      <c r="J28" s="20">
        <v>231547.5</v>
      </c>
      <c r="K28" s="20">
        <v>69464.25</v>
      </c>
      <c r="L28" s="21">
        <f t="shared" si="2"/>
        <v>0.3</v>
      </c>
      <c r="M28" s="22">
        <v>162083.25</v>
      </c>
      <c r="N28" s="21">
        <f t="shared" si="3"/>
        <v>0.7</v>
      </c>
    </row>
    <row r="29" spans="1:29" ht="105" x14ac:dyDescent="0.25">
      <c r="A29" s="34">
        <v>22</v>
      </c>
      <c r="B29" s="35" t="s">
        <v>63</v>
      </c>
      <c r="C29" s="33" t="s">
        <v>65</v>
      </c>
      <c r="D29" s="23">
        <v>293420.58</v>
      </c>
      <c r="E29" s="24">
        <v>73355.149999999994</v>
      </c>
      <c r="F29" s="20">
        <v>22006.55</v>
      </c>
      <c r="G29" s="37">
        <f t="shared" si="0"/>
        <v>0.2500000568012834</v>
      </c>
      <c r="H29" s="22">
        <v>51348.6</v>
      </c>
      <c r="I29" s="21">
        <f t="shared" si="1"/>
        <v>0.25</v>
      </c>
      <c r="J29" s="20">
        <v>220065.43</v>
      </c>
      <c r="K29" s="20">
        <v>66019.63</v>
      </c>
      <c r="L29" s="21">
        <f t="shared" si="2"/>
        <v>0.30000000454410314</v>
      </c>
      <c r="M29" s="24">
        <v>154045.79999999999</v>
      </c>
      <c r="N29" s="21">
        <f t="shared" si="3"/>
        <v>0.69999999545589686</v>
      </c>
    </row>
    <row r="30" spans="1:29" ht="75" x14ac:dyDescent="0.25">
      <c r="A30" s="34">
        <v>23</v>
      </c>
      <c r="B30" s="36" t="s">
        <v>63</v>
      </c>
      <c r="C30" s="33" t="s">
        <v>66</v>
      </c>
      <c r="D30" s="20">
        <v>267653.15000000002</v>
      </c>
      <c r="E30" s="20">
        <v>66913.289999999994</v>
      </c>
      <c r="F30" s="20">
        <v>20743.12</v>
      </c>
      <c r="G30" s="21">
        <f t="shared" si="0"/>
        <v>0.2561983511904144</v>
      </c>
      <c r="H30" s="22">
        <v>46170.17</v>
      </c>
      <c r="I30" s="21">
        <f t="shared" si="1"/>
        <v>0.24731183947640573</v>
      </c>
      <c r="J30" s="20">
        <v>200739.86</v>
      </c>
      <c r="K30" s="20">
        <v>60221.96</v>
      </c>
      <c r="L30" s="21">
        <f t="shared" si="2"/>
        <v>0.30000000996314335</v>
      </c>
      <c r="M30" s="25">
        <v>140517.9</v>
      </c>
      <c r="N30" s="21">
        <f t="shared" si="3"/>
        <v>0.69999999003685665</v>
      </c>
      <c r="AC30" s="30"/>
    </row>
    <row r="31" spans="1:29" ht="45" x14ac:dyDescent="0.25">
      <c r="A31" s="34">
        <v>24</v>
      </c>
      <c r="B31" s="36" t="s">
        <v>67</v>
      </c>
      <c r="C31" s="33" t="s">
        <v>68</v>
      </c>
      <c r="D31" s="20">
        <v>172425.07</v>
      </c>
      <c r="E31" s="20">
        <v>51727.519999999997</v>
      </c>
      <c r="F31" s="26">
        <v>12932</v>
      </c>
      <c r="G31" s="21">
        <f t="shared" si="0"/>
        <v>0.26315966192977919</v>
      </c>
      <c r="H31" s="22">
        <v>38795.519999999997</v>
      </c>
      <c r="I31" s="21">
        <f t="shared" si="1"/>
        <v>0.31468465443148247</v>
      </c>
      <c r="J31" s="20">
        <v>120697.55</v>
      </c>
      <c r="K31" s="26">
        <v>36209.269999999997</v>
      </c>
      <c r="L31" s="21">
        <f t="shared" si="2"/>
        <v>0.30000004142586156</v>
      </c>
      <c r="M31" s="22">
        <v>84488.28</v>
      </c>
      <c r="N31" s="21">
        <f t="shared" si="3"/>
        <v>0.69999995857413844</v>
      </c>
    </row>
    <row r="32" spans="1:29" ht="90" x14ac:dyDescent="0.25">
      <c r="A32" s="34">
        <v>25</v>
      </c>
      <c r="B32" s="36" t="s">
        <v>69</v>
      </c>
      <c r="C32" s="33" t="s">
        <v>70</v>
      </c>
      <c r="D32" s="20">
        <v>234420.95</v>
      </c>
      <c r="E32" s="20">
        <v>58605.24</v>
      </c>
      <c r="F32" s="20">
        <v>17581.57</v>
      </c>
      <c r="G32" s="21">
        <f t="shared" si="0"/>
        <v>0.25</v>
      </c>
      <c r="H32" s="22">
        <v>41023.67</v>
      </c>
      <c r="I32" s="21">
        <f t="shared" si="1"/>
        <v>0.2500000152351079</v>
      </c>
      <c r="J32" s="20">
        <v>175815.71</v>
      </c>
      <c r="K32" s="20">
        <v>52744.71</v>
      </c>
      <c r="L32" s="21">
        <f t="shared" si="2"/>
        <v>0.2999999829366784</v>
      </c>
      <c r="M32" s="22">
        <v>123071</v>
      </c>
      <c r="N32" s="21">
        <f t="shared" si="3"/>
        <v>0.7000000170633216</v>
      </c>
    </row>
    <row r="33" spans="1:14" ht="90" x14ac:dyDescent="0.25">
      <c r="A33" s="34">
        <v>26</v>
      </c>
      <c r="B33" s="36" t="s">
        <v>71</v>
      </c>
      <c r="C33" s="33" t="s">
        <v>72</v>
      </c>
      <c r="D33" s="20">
        <v>202589.4</v>
      </c>
      <c r="E33" s="20">
        <v>60776.82</v>
      </c>
      <c r="F33" s="20">
        <v>18233.05</v>
      </c>
      <c r="G33" s="21">
        <f t="shared" si="0"/>
        <v>0.30000006581456551</v>
      </c>
      <c r="H33" s="22">
        <v>42543.77</v>
      </c>
      <c r="I33" s="21">
        <f t="shared" si="1"/>
        <v>0.29999997179375765</v>
      </c>
      <c r="J33" s="20">
        <v>141812.57999999999</v>
      </c>
      <c r="K33" s="20">
        <v>42543.77</v>
      </c>
      <c r="L33" s="21">
        <f t="shared" si="2"/>
        <v>0.29999997179375765</v>
      </c>
      <c r="M33" s="22">
        <v>99268.81</v>
      </c>
      <c r="N33" s="21">
        <f t="shared" si="3"/>
        <v>0.70000002820624241</v>
      </c>
    </row>
    <row r="34" spans="1:14" ht="75" x14ac:dyDescent="0.25">
      <c r="A34" s="34">
        <v>27</v>
      </c>
      <c r="B34" s="36" t="s">
        <v>71</v>
      </c>
      <c r="C34" s="33" t="s">
        <v>73</v>
      </c>
      <c r="D34" s="20">
        <v>142048.43</v>
      </c>
      <c r="E34" s="20">
        <v>42614.53</v>
      </c>
      <c r="F34" s="20">
        <v>12784.36</v>
      </c>
      <c r="G34" s="21">
        <f t="shared" si="0"/>
        <v>0.3000000234661746</v>
      </c>
      <c r="H34" s="22">
        <v>29830.17</v>
      </c>
      <c r="I34" s="21">
        <f t="shared" si="1"/>
        <v>0.3</v>
      </c>
      <c r="J34" s="20">
        <v>99433.9</v>
      </c>
      <c r="K34" s="20">
        <v>29830.17</v>
      </c>
      <c r="L34" s="21">
        <f t="shared" si="2"/>
        <v>0.3</v>
      </c>
      <c r="M34" s="22">
        <v>69603.73</v>
      </c>
      <c r="N34" s="21">
        <f t="shared" si="3"/>
        <v>0.7</v>
      </c>
    </row>
    <row r="35" spans="1:14" ht="60" x14ac:dyDescent="0.25">
      <c r="A35" s="34">
        <v>28</v>
      </c>
      <c r="B35" s="36" t="s">
        <v>74</v>
      </c>
      <c r="C35" s="33" t="s">
        <v>75</v>
      </c>
      <c r="D35" s="20">
        <v>86436.12</v>
      </c>
      <c r="E35" s="20">
        <v>21609.03</v>
      </c>
      <c r="F35" s="20">
        <v>6465.83</v>
      </c>
      <c r="G35" s="21">
        <f t="shared" si="0"/>
        <v>0.24951146023224549</v>
      </c>
      <c r="H35" s="22">
        <v>15143.2</v>
      </c>
      <c r="I35" s="21">
        <f t="shared" si="1"/>
        <v>0.25020917957984312</v>
      </c>
      <c r="J35" s="20">
        <v>64827.09</v>
      </c>
      <c r="K35" s="20">
        <v>19448.13</v>
      </c>
      <c r="L35" s="21">
        <f t="shared" si="2"/>
        <v>0.30000004627694998</v>
      </c>
      <c r="M35" s="22">
        <v>45378.96</v>
      </c>
      <c r="N35" s="21">
        <f t="shared" si="3"/>
        <v>0.69999995372305002</v>
      </c>
    </row>
    <row r="36" spans="1:14" ht="60" x14ac:dyDescent="0.25">
      <c r="A36" s="34">
        <v>29</v>
      </c>
      <c r="B36" s="36" t="s">
        <v>77</v>
      </c>
      <c r="C36" s="33" t="s">
        <v>78</v>
      </c>
      <c r="D36" s="20">
        <v>180000</v>
      </c>
      <c r="E36" s="20">
        <v>45000</v>
      </c>
      <c r="F36" s="20">
        <v>45000</v>
      </c>
      <c r="G36" s="21">
        <f t="shared" si="0"/>
        <v>0.25</v>
      </c>
      <c r="H36" s="22">
        <v>0</v>
      </c>
      <c r="I36" s="21">
        <v>0</v>
      </c>
      <c r="J36" s="20">
        <v>135000</v>
      </c>
      <c r="K36" s="20">
        <v>135000</v>
      </c>
      <c r="L36" s="21">
        <f t="shared" si="2"/>
        <v>1</v>
      </c>
      <c r="M36" s="22">
        <v>0</v>
      </c>
      <c r="N36" s="21">
        <f t="shared" si="3"/>
        <v>0</v>
      </c>
    </row>
    <row r="37" spans="1:14" ht="15.75" x14ac:dyDescent="0.25">
      <c r="A37" s="27"/>
      <c r="B37" s="27"/>
      <c r="C37" s="27"/>
      <c r="D37" s="28">
        <f>SUM(D8:D36)</f>
        <v>8351039.9500000011</v>
      </c>
      <c r="E37" s="28">
        <f>SUM(E8:E36)</f>
        <v>2155913.37</v>
      </c>
      <c r="F37" s="29"/>
      <c r="G37" s="27"/>
      <c r="H37" s="29"/>
      <c r="I37" s="27"/>
      <c r="J37" s="28">
        <f>SUM(J8:J36)</f>
        <v>6195126.5800000001</v>
      </c>
      <c r="K37" s="29">
        <f>SUM(K8:K36)</f>
        <v>2403214.44</v>
      </c>
      <c r="L37" s="27"/>
      <c r="M37" s="29">
        <f>SUM(M7:M36)</f>
        <v>3791912.1399999997</v>
      </c>
      <c r="N37" s="27"/>
    </row>
    <row r="40" spans="1:14" x14ac:dyDescent="0.2">
      <c r="K40" s="30"/>
    </row>
    <row r="41" spans="1:14" x14ac:dyDescent="0.2">
      <c r="F41" s="38"/>
    </row>
    <row r="42" spans="1:14" x14ac:dyDescent="0.2">
      <c r="F42" s="30"/>
      <c r="H42" s="30"/>
    </row>
    <row r="45" spans="1:14" x14ac:dyDescent="0.2">
      <c r="H45" s="30"/>
      <c r="J45" s="30"/>
    </row>
    <row r="47" spans="1:14" x14ac:dyDescent="0.2">
      <c r="G47" s="30"/>
    </row>
    <row r="50" spans="6:6" x14ac:dyDescent="0.2">
      <c r="F50" s="30"/>
    </row>
  </sheetData>
  <sortState xmlns:xlrd2="http://schemas.microsoft.com/office/spreadsheetml/2017/richdata2" ref="A5:AA32">
    <sortCondition descending="1" ref="L11:L33"/>
  </sortState>
  <mergeCells count="27">
    <mergeCell ref="X5:X7"/>
    <mergeCell ref="Y5:Y7"/>
    <mergeCell ref="Z5:Z7"/>
    <mergeCell ref="E6:E7"/>
    <mergeCell ref="F6:G6"/>
    <mergeCell ref="H6:I6"/>
    <mergeCell ref="R5:R7"/>
    <mergeCell ref="S5:S7"/>
    <mergeCell ref="T5:T7"/>
    <mergeCell ref="U5:U7"/>
    <mergeCell ref="V5:V7"/>
    <mergeCell ref="W5:W7"/>
    <mergeCell ref="O5:P5"/>
    <mergeCell ref="Q5:Q7"/>
    <mergeCell ref="J6:J7"/>
    <mergeCell ref="O6:O7"/>
    <mergeCell ref="D5:D7"/>
    <mergeCell ref="E5:I5"/>
    <mergeCell ref="J5:N5"/>
    <mergeCell ref="K1:N1"/>
    <mergeCell ref="D1:E1"/>
    <mergeCell ref="A3:N3"/>
    <mergeCell ref="B5:B7"/>
    <mergeCell ref="A5:A7"/>
    <mergeCell ref="C5:C7"/>
    <mergeCell ref="K6:L6"/>
    <mergeCell ref="M6:N6"/>
  </mergeCells>
  <pageMargins left="0.7" right="0.7" top="0.75" bottom="0.75" header="0.3" footer="0.3"/>
  <pageSetup paperSize="9" scale="2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62256131EA082498DC868E3AF956C40" ma:contentTypeVersion="13" ma:contentTypeDescription="Izveidot jaunu dokumentu." ma:contentTypeScope="" ma:versionID="07674063423206aa5ee0e2eb45993dbc">
  <xsd:schema xmlns:xsd="http://www.w3.org/2001/XMLSchema" xmlns:xs="http://www.w3.org/2001/XMLSchema" xmlns:p="http://schemas.microsoft.com/office/2006/metadata/properties" xmlns:ns3="ace8e44c-fa88-44c0-8590-dfda63664a63" xmlns:ns4="122e0e09-afb4-4bf9-abab-ecc4519bc6eb" targetNamespace="http://schemas.microsoft.com/office/2006/metadata/properties" ma:root="true" ma:fieldsID="8096ecbec9a50b91aef0a7cce6cf7f1f" ns3:_="" ns4:_="">
    <xsd:import namespace="ace8e44c-fa88-44c0-8590-dfda63664a63"/>
    <xsd:import namespace="122e0e09-afb4-4bf9-abab-ecc4519bc6e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8e44c-fa88-44c0-8590-dfda63664a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2e0e09-afb4-4bf9-abab-ecc4519bc6eb"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SharingHintHash" ma:index="12"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116D43-6FD7-44BD-B64A-08655BDFA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8e44c-fa88-44c0-8590-dfda63664a63"/>
    <ds:schemaRef ds:uri="122e0e09-afb4-4bf9-abab-ecc4519bc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E832F0-CD39-4562-8E78-9F4FA48D0F49}">
  <ds:schemaRefs>
    <ds:schemaRef ds:uri="http://schemas.microsoft.com/sharepoint/v3/contenttype/forms"/>
  </ds:schemaRefs>
</ds:datastoreItem>
</file>

<file path=customXml/itemProps3.xml><?xml version="1.0" encoding="utf-8"?>
<ds:datastoreItem xmlns:ds="http://schemas.openxmlformats.org/officeDocument/2006/customXml" ds:itemID="{2ABF28F4-804B-4761-83C0-59EC25BFD50D}">
  <ds:schemaRefs>
    <ds:schemaRef ds:uri="http://schemas.microsoft.com/office/2006/documentManagement/types"/>
    <ds:schemaRef ds:uri="http://schemas.openxmlformats.org/package/2006/metadata/core-properties"/>
    <ds:schemaRef ds:uri="ace8e44c-fa88-44c0-8590-dfda63664a63"/>
    <ds:schemaRef ds:uri="122e0e09-afb4-4bf9-abab-ecc4519bc6eb"/>
    <ds:schemaRef ds:uri="http://www.w3.org/XML/1998/namespace"/>
    <ds:schemaRef ds:uri="http://schemas.microsoft.com/office/infopath/2007/PartnerControls"/>
    <ds:schemaRef ds:uri="http://purl.org/dc/dcmitype/"/>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Pielikums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varis.putnins</dc:creator>
  <cp:keywords/>
  <dc:description/>
  <cp:lastModifiedBy>Lita Trakina</cp:lastModifiedBy>
  <cp:revision/>
  <cp:lastPrinted>2020-10-20T14:05:02Z</cp:lastPrinted>
  <dcterms:created xsi:type="dcterms:W3CDTF">2020-08-18T11:02:07Z</dcterms:created>
  <dcterms:modified xsi:type="dcterms:W3CDTF">2020-10-20T14:05:21Z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0x010100F62256131EA082498DC868E3AF956C40</vt:lpwstr>
  </property>
</Properties>
</file>