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lita.trakina\Desktop\"/>
    </mc:Choice>
  </mc:AlternateContent>
  <xr:revisionPtr revIDLastSave="0" documentId="8_{E5638CFF-03D7-4DB2-997D-8860ED836756}" xr6:coauthVersionLast="46" xr6:coauthVersionMax="46" xr10:uidLastSave="{00000000-0000-0000-0000-000000000000}"/>
  <bookViews>
    <workbookView xWindow="2250" yWindow="2250" windowWidth="15375" windowHeight="7875" activeTab="1" xr2:uid="{0E8382D2-2011-45D2-8FE1-3433F19C0CA2}"/>
  </bookViews>
  <sheets>
    <sheet name="Titullapa" sheetId="2" r:id="rId1"/>
    <sheet name="Dati_I" sheetId="1" r:id="rId2"/>
    <sheet name="Dati_II" sheetId="3" r:id="rId3"/>
    <sheet name="Dati_III_atvērtās_atbilde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20" i="1" l="1"/>
  <c r="C320" i="1" s="1"/>
  <c r="I310" i="1"/>
  <c r="H309" i="1"/>
  <c r="H315" i="1" s="1"/>
  <c r="G309" i="1"/>
  <c r="G315" i="1" s="1"/>
  <c r="F309" i="1"/>
  <c r="F315" i="1" s="1"/>
  <c r="E309" i="1"/>
  <c r="E315" i="1" s="1"/>
  <c r="D309" i="1"/>
  <c r="D315" i="1" s="1"/>
  <c r="I303" i="1"/>
  <c r="C303" i="1" s="1"/>
  <c r="I302" i="1"/>
  <c r="C302" i="1"/>
  <c r="I301" i="1"/>
  <c r="C301" i="1" s="1"/>
  <c r="I300" i="1"/>
  <c r="C300" i="1"/>
  <c r="I290" i="1"/>
  <c r="I280" i="1"/>
  <c r="C280" i="1" s="1"/>
  <c r="H276" i="1"/>
  <c r="H294" i="1" s="1"/>
  <c r="G276" i="1"/>
  <c r="G282" i="1" s="1"/>
  <c r="F276" i="1"/>
  <c r="F282" i="1" s="1"/>
  <c r="E276" i="1"/>
  <c r="E294" i="1" s="1"/>
  <c r="D276" i="1"/>
  <c r="D294" i="1" s="1"/>
  <c r="D264" i="1"/>
  <c r="I260" i="1"/>
  <c r="C260" i="1" s="1"/>
  <c r="D252" i="1"/>
  <c r="I250" i="1"/>
  <c r="C250" i="1" s="1"/>
  <c r="H246" i="1"/>
  <c r="H264" i="1" s="1"/>
  <c r="G246" i="1"/>
  <c r="G264" i="1" s="1"/>
  <c r="F246" i="1"/>
  <c r="F264" i="1" s="1"/>
  <c r="E246" i="1"/>
  <c r="E264" i="1" s="1"/>
  <c r="D246" i="1"/>
  <c r="H234" i="1"/>
  <c r="I230" i="1"/>
  <c r="C230" i="1" s="1"/>
  <c r="I220" i="1"/>
  <c r="C220" i="1"/>
  <c r="I208" i="1"/>
  <c r="C208" i="1" s="1"/>
  <c r="I207" i="1"/>
  <c r="C207" i="1" s="1"/>
  <c r="I206" i="1"/>
  <c r="C206" i="1" s="1"/>
  <c r="I205" i="1"/>
  <c r="I202" i="1"/>
  <c r="C202" i="1" s="1"/>
  <c r="I201" i="1"/>
  <c r="C201" i="1"/>
  <c r="C200" i="1"/>
  <c r="I190" i="1"/>
  <c r="C190" i="1"/>
  <c r="H186" i="1"/>
  <c r="H222" i="1" s="1"/>
  <c r="G186" i="1"/>
  <c r="G234" i="1" s="1"/>
  <c r="F186" i="1"/>
  <c r="F234" i="1" s="1"/>
  <c r="E186" i="1"/>
  <c r="E210" i="1" s="1"/>
  <c r="D186" i="1"/>
  <c r="D222" i="1" s="1"/>
  <c r="C170" i="1"/>
  <c r="H169" i="1"/>
  <c r="I160" i="1"/>
  <c r="C160" i="1" s="1"/>
  <c r="E133" i="1"/>
  <c r="D133" i="1"/>
  <c r="I130" i="1"/>
  <c r="C130" i="1" s="1"/>
  <c r="H121" i="1"/>
  <c r="H115" i="1"/>
  <c r="G115" i="1"/>
  <c r="H109" i="1"/>
  <c r="H192" i="1" s="1"/>
  <c r="G109" i="1"/>
  <c r="G252" i="1" s="1"/>
  <c r="F109" i="1"/>
  <c r="F163" i="1" s="1"/>
  <c r="E109" i="1"/>
  <c r="E145" i="1" s="1"/>
  <c r="D109" i="1"/>
  <c r="D192" i="1" s="1"/>
  <c r="E103" i="1"/>
  <c r="I101" i="1"/>
  <c r="C101" i="1" s="1"/>
  <c r="I100" i="1"/>
  <c r="C100" i="1" s="1"/>
  <c r="I60" i="1"/>
  <c r="H45" i="1"/>
  <c r="D45" i="1"/>
  <c r="H39" i="1"/>
  <c r="H63" i="1" s="1"/>
  <c r="G39" i="1"/>
  <c r="G45" i="1" s="1"/>
  <c r="F39" i="1"/>
  <c r="F63" i="1" s="1"/>
  <c r="E39" i="1"/>
  <c r="E63" i="1" s="1"/>
  <c r="D39" i="1"/>
  <c r="D63" i="1" s="1"/>
  <c r="H33" i="1"/>
  <c r="I30" i="1"/>
  <c r="G365" i="1"/>
  <c r="F365" i="1"/>
  <c r="E365" i="1"/>
  <c r="D365" i="1"/>
  <c r="C365" i="1"/>
  <c r="H355" i="1"/>
  <c r="G355" i="1"/>
  <c r="F355" i="1"/>
  <c r="E355" i="1"/>
  <c r="D355" i="1"/>
  <c r="H344" i="1"/>
  <c r="G344" i="1"/>
  <c r="F344" i="1"/>
  <c r="E344" i="1"/>
  <c r="D344" i="1"/>
  <c r="I333" i="1"/>
  <c r="H333" i="1"/>
  <c r="G333" i="1"/>
  <c r="G339" i="1" s="1"/>
  <c r="F333" i="1"/>
  <c r="F339" i="1" s="1"/>
  <c r="E333" i="1"/>
  <c r="E339" i="1" s="1"/>
  <c r="D333" i="1"/>
  <c r="H325" i="1"/>
  <c r="G325" i="1"/>
  <c r="F325" i="1"/>
  <c r="E325" i="1"/>
  <c r="D325" i="1"/>
  <c r="H317" i="1"/>
  <c r="H323" i="1" s="1"/>
  <c r="G317" i="1"/>
  <c r="G323" i="1" s="1"/>
  <c r="F317" i="1"/>
  <c r="E317" i="1"/>
  <c r="E323" i="1" s="1"/>
  <c r="D317" i="1"/>
  <c r="D323" i="1" s="1"/>
  <c r="I24" i="1"/>
  <c r="C24" i="1" s="1"/>
  <c r="H85" i="1"/>
  <c r="H103" i="1" s="1"/>
  <c r="G85" i="1"/>
  <c r="G103" i="1" s="1"/>
  <c r="F85" i="1"/>
  <c r="F103" i="1" s="1"/>
  <c r="E85" i="1"/>
  <c r="D85" i="1"/>
  <c r="D103" i="1" s="1"/>
  <c r="H68" i="1"/>
  <c r="H74" i="1" s="1"/>
  <c r="G68" i="1"/>
  <c r="G74" i="1" s="1"/>
  <c r="F68" i="1"/>
  <c r="F74" i="1" s="1"/>
  <c r="E68" i="1"/>
  <c r="E74" i="1" s="1"/>
  <c r="D68" i="1"/>
  <c r="D74" i="1" s="1"/>
  <c r="H15" i="1"/>
  <c r="G15" i="1"/>
  <c r="G33" i="1" s="1"/>
  <c r="F15" i="1"/>
  <c r="F33" i="1" s="1"/>
  <c r="E15" i="1"/>
  <c r="E33" i="1" s="1"/>
  <c r="D15" i="1"/>
  <c r="D33" i="1" s="1"/>
  <c r="H4" i="1"/>
  <c r="G4" i="1"/>
  <c r="F4" i="1"/>
  <c r="E4" i="1"/>
  <c r="D4" i="1"/>
  <c r="C53" i="3"/>
  <c r="C52" i="3"/>
  <c r="C51" i="3"/>
  <c r="C50" i="3"/>
  <c r="C42" i="3"/>
  <c r="C41" i="3"/>
  <c r="C40" i="3"/>
  <c r="C39" i="3"/>
  <c r="C31" i="3"/>
  <c r="C30" i="3"/>
  <c r="C29" i="3"/>
  <c r="C28" i="3"/>
  <c r="C23" i="3"/>
  <c r="C22" i="3"/>
  <c r="C21" i="3"/>
  <c r="C20" i="3"/>
  <c r="C15" i="3"/>
  <c r="C14" i="3"/>
  <c r="C13" i="3"/>
  <c r="C12" i="3"/>
  <c r="C5" i="3"/>
  <c r="C6" i="3"/>
  <c r="C7" i="3"/>
  <c r="C4" i="3"/>
  <c r="C3" i="3" s="1"/>
  <c r="G49" i="3"/>
  <c r="G55" i="3" s="1"/>
  <c r="F49" i="3"/>
  <c r="E49" i="3"/>
  <c r="E55" i="3" s="1"/>
  <c r="D49" i="3"/>
  <c r="D55" i="3" s="1"/>
  <c r="G38" i="3"/>
  <c r="F38" i="3"/>
  <c r="E38" i="3"/>
  <c r="D38" i="3"/>
  <c r="G27" i="3"/>
  <c r="F27" i="3"/>
  <c r="F33" i="3" s="1"/>
  <c r="E27" i="3"/>
  <c r="E33" i="3" s="1"/>
  <c r="D27" i="3"/>
  <c r="D33" i="3" s="1"/>
  <c r="G19" i="3"/>
  <c r="F19" i="3"/>
  <c r="E19" i="3"/>
  <c r="D19" i="3"/>
  <c r="G11" i="3"/>
  <c r="F11" i="3"/>
  <c r="E11" i="3"/>
  <c r="D11" i="3"/>
  <c r="D17" i="3" s="1"/>
  <c r="D3" i="3"/>
  <c r="E3" i="3"/>
  <c r="F3" i="3"/>
  <c r="G3" i="3"/>
  <c r="I357" i="1"/>
  <c r="I356" i="1"/>
  <c r="C356" i="1" s="1"/>
  <c r="F55" i="3"/>
  <c r="G33" i="3"/>
  <c r="I367" i="1"/>
  <c r="I368" i="1"/>
  <c r="I369" i="1"/>
  <c r="I366" i="1"/>
  <c r="H366" i="1" s="1"/>
  <c r="C345" i="1"/>
  <c r="C337" i="1"/>
  <c r="C336" i="1"/>
  <c r="C335" i="1"/>
  <c r="C334" i="1"/>
  <c r="C326" i="1"/>
  <c r="C319" i="1"/>
  <c r="C318" i="1"/>
  <c r="I313" i="1"/>
  <c r="C313" i="1" s="1"/>
  <c r="I312" i="1"/>
  <c r="C312" i="1" s="1"/>
  <c r="I311" i="1"/>
  <c r="C311" i="1" s="1"/>
  <c r="C289" i="1"/>
  <c r="C283" i="1"/>
  <c r="I279" i="1"/>
  <c r="C279" i="1" s="1"/>
  <c r="I278" i="1"/>
  <c r="C278" i="1" s="1"/>
  <c r="I277" i="1"/>
  <c r="C277" i="1" s="1"/>
  <c r="I268" i="1"/>
  <c r="C268" i="1" s="1"/>
  <c r="I267" i="1"/>
  <c r="C267" i="1" s="1"/>
  <c r="I266" i="1"/>
  <c r="C266" i="1" s="1"/>
  <c r="I265" i="1"/>
  <c r="C265" i="1" s="1"/>
  <c r="I262" i="1"/>
  <c r="I261" i="1"/>
  <c r="I259" i="1"/>
  <c r="C259" i="1" s="1"/>
  <c r="I253" i="1"/>
  <c r="C253" i="1" s="1"/>
  <c r="I254" i="1"/>
  <c r="I255" i="1"/>
  <c r="I249" i="1"/>
  <c r="C249" i="1" s="1"/>
  <c r="I248" i="1"/>
  <c r="I246" i="1" s="1"/>
  <c r="I247" i="1"/>
  <c r="I235" i="1"/>
  <c r="C235" i="1" s="1"/>
  <c r="I236" i="1"/>
  <c r="C236" i="1" s="1"/>
  <c r="C247" i="1"/>
  <c r="I229" i="1"/>
  <c r="C229" i="1" s="1"/>
  <c r="I224" i="1"/>
  <c r="C224" i="1" s="1"/>
  <c r="I217" i="1"/>
  <c r="C217" i="1" s="1"/>
  <c r="C211" i="1"/>
  <c r="C199" i="1"/>
  <c r="C194" i="1"/>
  <c r="C193" i="1"/>
  <c r="C188" i="1"/>
  <c r="C187" i="1"/>
  <c r="C176" i="1"/>
  <c r="C158" i="1"/>
  <c r="C164" i="1"/>
  <c r="E45" i="1" l="1"/>
  <c r="D151" i="1"/>
  <c r="I365" i="1"/>
  <c r="E127" i="1"/>
  <c r="H252" i="1"/>
  <c r="E181" i="1"/>
  <c r="E192" i="1"/>
  <c r="F294" i="1"/>
  <c r="C276" i="1"/>
  <c r="C282" i="1" s="1"/>
  <c r="G294" i="1"/>
  <c r="C248" i="1"/>
  <c r="C205" i="1"/>
  <c r="E204" i="1"/>
  <c r="D234" i="1"/>
  <c r="E222" i="1"/>
  <c r="E234" i="1"/>
  <c r="D121" i="1"/>
  <c r="H133" i="1"/>
  <c r="D157" i="1"/>
  <c r="G163" i="1"/>
  <c r="D175" i="1"/>
  <c r="G151" i="1"/>
  <c r="D115" i="1"/>
  <c r="E121" i="1"/>
  <c r="E139" i="1"/>
  <c r="H157" i="1"/>
  <c r="D169" i="1"/>
  <c r="H175" i="1"/>
  <c r="G63" i="1"/>
  <c r="F145" i="1"/>
  <c r="F210" i="1"/>
  <c r="F127" i="1"/>
  <c r="F139" i="1"/>
  <c r="G145" i="1"/>
  <c r="H151" i="1"/>
  <c r="E157" i="1"/>
  <c r="D163" i="1"/>
  <c r="H163" i="1"/>
  <c r="E169" i="1"/>
  <c r="E175" i="1"/>
  <c r="F181" i="1"/>
  <c r="F192" i="1"/>
  <c r="F204" i="1"/>
  <c r="G210" i="1"/>
  <c r="F222" i="1"/>
  <c r="E252" i="1"/>
  <c r="I276" i="1"/>
  <c r="I282" i="1" s="1"/>
  <c r="D282" i="1"/>
  <c r="H282" i="1"/>
  <c r="F45" i="1"/>
  <c r="C60" i="1"/>
  <c r="E115" i="1"/>
  <c r="F121" i="1"/>
  <c r="G127" i="1"/>
  <c r="F133" i="1"/>
  <c r="G139" i="1"/>
  <c r="D145" i="1"/>
  <c r="H145" i="1"/>
  <c r="E151" i="1"/>
  <c r="F157" i="1"/>
  <c r="E163" i="1"/>
  <c r="F169" i="1"/>
  <c r="F175" i="1"/>
  <c r="G181" i="1"/>
  <c r="G192" i="1"/>
  <c r="G204" i="1"/>
  <c r="D210" i="1"/>
  <c r="H210" i="1"/>
  <c r="G222" i="1"/>
  <c r="C246" i="1"/>
  <c r="F252" i="1"/>
  <c r="I264" i="1"/>
  <c r="E282" i="1"/>
  <c r="I309" i="1"/>
  <c r="I315" i="1" s="1"/>
  <c r="C30" i="1"/>
  <c r="F115" i="1"/>
  <c r="G121" i="1"/>
  <c r="D127" i="1"/>
  <c r="H127" i="1"/>
  <c r="G133" i="1"/>
  <c r="D139" i="1"/>
  <c r="H139" i="1"/>
  <c r="F151" i="1"/>
  <c r="G157" i="1"/>
  <c r="G169" i="1"/>
  <c r="G175" i="1"/>
  <c r="D181" i="1"/>
  <c r="H181" i="1"/>
  <c r="D204" i="1"/>
  <c r="H204" i="1"/>
  <c r="C290" i="1"/>
  <c r="C310" i="1"/>
  <c r="C333" i="1"/>
  <c r="C49" i="3"/>
  <c r="C38" i="3"/>
  <c r="C19" i="3"/>
  <c r="C11" i="3"/>
  <c r="C55" i="3"/>
  <c r="C33" i="3"/>
  <c r="C27" i="3"/>
  <c r="C159" i="1"/>
  <c r="C153" i="1"/>
  <c r="C152" i="1"/>
  <c r="C147" i="1"/>
  <c r="C146" i="1"/>
  <c r="C134" i="1"/>
  <c r="C129" i="1"/>
  <c r="C128" i="1"/>
  <c r="C122" i="1"/>
  <c r="C123" i="1"/>
  <c r="I75" i="1"/>
  <c r="C75" i="1" s="1"/>
  <c r="I55" i="1"/>
  <c r="C55" i="1" s="1"/>
  <c r="I53" i="1"/>
  <c r="C53" i="1" s="1"/>
  <c r="I43" i="1"/>
  <c r="I42" i="1"/>
  <c r="C42" i="1" l="1"/>
  <c r="C39" i="1" s="1"/>
  <c r="C45" i="1" s="1"/>
  <c r="I39" i="1"/>
  <c r="I45" i="1" s="1"/>
  <c r="C309" i="1"/>
  <c r="C315" i="1" s="1"/>
  <c r="C43" i="1"/>
  <c r="G9" i="3"/>
  <c r="D25" i="3"/>
  <c r="E25" i="3"/>
  <c r="F25" i="3"/>
  <c r="G25" i="3"/>
  <c r="C25" i="3"/>
  <c r="F17" i="3"/>
  <c r="E17" i="3"/>
  <c r="G17" i="3"/>
  <c r="C17" i="3"/>
  <c r="D9" i="3"/>
  <c r="E9" i="3"/>
  <c r="F9" i="3"/>
  <c r="C9" i="3"/>
  <c r="G44" i="3"/>
  <c r="D44" i="3"/>
  <c r="E44" i="3"/>
  <c r="F44" i="3"/>
  <c r="C44" i="3"/>
  <c r="D361" i="1" l="1"/>
  <c r="E361" i="1"/>
  <c r="F361" i="1"/>
  <c r="G361" i="1"/>
  <c r="H361" i="1"/>
  <c r="D350" i="1"/>
  <c r="E350" i="1"/>
  <c r="F350" i="1"/>
  <c r="G350" i="1"/>
  <c r="H350" i="1"/>
  <c r="D339" i="1"/>
  <c r="H339" i="1"/>
  <c r="I339" i="1"/>
  <c r="C339" i="1"/>
  <c r="D331" i="1"/>
  <c r="E331" i="1"/>
  <c r="F331" i="1"/>
  <c r="G331" i="1"/>
  <c r="H331" i="1"/>
  <c r="D288" i="1"/>
  <c r="E288" i="1"/>
  <c r="F288" i="1"/>
  <c r="G288" i="1"/>
  <c r="H288" i="1"/>
  <c r="D270" i="1"/>
  <c r="E270" i="1"/>
  <c r="F270" i="1"/>
  <c r="G270" i="1"/>
  <c r="H270" i="1"/>
  <c r="C270" i="1"/>
  <c r="D258" i="1"/>
  <c r="E258" i="1"/>
  <c r="F258" i="1"/>
  <c r="G258" i="1"/>
  <c r="H258" i="1"/>
  <c r="D240" i="1"/>
  <c r="E240" i="1"/>
  <c r="F240" i="1"/>
  <c r="G240" i="1"/>
  <c r="H240" i="1"/>
  <c r="D228" i="1"/>
  <c r="E228" i="1"/>
  <c r="F228" i="1"/>
  <c r="G228" i="1"/>
  <c r="H228" i="1"/>
  <c r="D216" i="1"/>
  <c r="E216" i="1"/>
  <c r="F216" i="1"/>
  <c r="G216" i="1"/>
  <c r="H216" i="1"/>
  <c r="D198" i="1"/>
  <c r="E198" i="1"/>
  <c r="F198" i="1"/>
  <c r="G198" i="1"/>
  <c r="H198" i="1"/>
  <c r="D97" i="1"/>
  <c r="E97" i="1"/>
  <c r="F97" i="1"/>
  <c r="G97" i="1"/>
  <c r="H97" i="1"/>
  <c r="D91" i="1"/>
  <c r="E91" i="1"/>
  <c r="F91" i="1"/>
  <c r="G91" i="1"/>
  <c r="H91" i="1"/>
  <c r="D80" i="1"/>
  <c r="E80" i="1"/>
  <c r="F80" i="1"/>
  <c r="G80" i="1"/>
  <c r="H80" i="1"/>
  <c r="D57" i="1"/>
  <c r="E57" i="1"/>
  <c r="F57" i="1"/>
  <c r="G57" i="1"/>
  <c r="H57" i="1"/>
  <c r="D51" i="1"/>
  <c r="E51" i="1"/>
  <c r="F51" i="1"/>
  <c r="G51" i="1"/>
  <c r="H51" i="1"/>
  <c r="D27" i="1"/>
  <c r="H27" i="1"/>
  <c r="G27" i="1"/>
  <c r="F27" i="1"/>
  <c r="E27" i="1"/>
  <c r="D21" i="1"/>
  <c r="E21" i="1"/>
  <c r="F21" i="1"/>
  <c r="G21" i="1"/>
  <c r="H21" i="1"/>
  <c r="D10" i="1"/>
  <c r="E10" i="1"/>
  <c r="F10" i="1"/>
  <c r="G10" i="1"/>
  <c r="H10" i="1"/>
  <c r="I358" i="1"/>
  <c r="I359" i="1"/>
  <c r="C359" i="1" s="1"/>
  <c r="C357" i="1"/>
  <c r="I347" i="1"/>
  <c r="C347" i="1" s="1"/>
  <c r="I348" i="1"/>
  <c r="C348" i="1" s="1"/>
  <c r="I346" i="1"/>
  <c r="I328" i="1"/>
  <c r="C328" i="1" s="1"/>
  <c r="I329" i="1"/>
  <c r="C329" i="1" s="1"/>
  <c r="I327" i="1"/>
  <c r="I321" i="1"/>
  <c r="I292" i="1"/>
  <c r="C292" i="1" s="1"/>
  <c r="I291" i="1"/>
  <c r="I294" i="1" s="1"/>
  <c r="I285" i="1"/>
  <c r="C285" i="1" s="1"/>
  <c r="I286" i="1"/>
  <c r="C286" i="1" s="1"/>
  <c r="I284" i="1"/>
  <c r="C261" i="1"/>
  <c r="C262" i="1"/>
  <c r="C255" i="1"/>
  <c r="I256" i="1"/>
  <c r="C256" i="1" s="1"/>
  <c r="C254" i="1"/>
  <c r="I238" i="1"/>
  <c r="C238" i="1" s="1"/>
  <c r="I237" i="1"/>
  <c r="C237" i="1" s="1"/>
  <c r="I232" i="1"/>
  <c r="C232" i="1" s="1"/>
  <c r="I231" i="1"/>
  <c r="I226" i="1"/>
  <c r="C226" i="1" s="1"/>
  <c r="I225" i="1"/>
  <c r="C225" i="1" s="1"/>
  <c r="I223" i="1"/>
  <c r="C223" i="1" s="1"/>
  <c r="I219" i="1"/>
  <c r="C219" i="1" s="1"/>
  <c r="I218" i="1"/>
  <c r="I213" i="1"/>
  <c r="C213" i="1" s="1"/>
  <c r="I214" i="1"/>
  <c r="C214" i="1" s="1"/>
  <c r="I212" i="1"/>
  <c r="C212" i="1" s="1"/>
  <c r="I196" i="1"/>
  <c r="C196" i="1" s="1"/>
  <c r="I195" i="1"/>
  <c r="I189" i="1"/>
  <c r="I186" i="1" s="1"/>
  <c r="I178" i="1"/>
  <c r="C178" i="1" s="1"/>
  <c r="I179" i="1"/>
  <c r="C179" i="1" s="1"/>
  <c r="I177" i="1"/>
  <c r="I172" i="1"/>
  <c r="C172" i="1" s="1"/>
  <c r="I173" i="1"/>
  <c r="C173" i="1" s="1"/>
  <c r="I171" i="1"/>
  <c r="I166" i="1"/>
  <c r="C166" i="1" s="1"/>
  <c r="I167" i="1"/>
  <c r="C167" i="1" s="1"/>
  <c r="I165" i="1"/>
  <c r="I161" i="1"/>
  <c r="C161" i="1" s="1"/>
  <c r="I155" i="1"/>
  <c r="C155" i="1" s="1"/>
  <c r="I154" i="1"/>
  <c r="I149" i="1"/>
  <c r="I148" i="1"/>
  <c r="C148" i="1" s="1"/>
  <c r="I143" i="1"/>
  <c r="I142" i="1"/>
  <c r="I136" i="1"/>
  <c r="C136" i="1" s="1"/>
  <c r="I137" i="1"/>
  <c r="C137" i="1" s="1"/>
  <c r="I135" i="1"/>
  <c r="I131" i="1"/>
  <c r="C131" i="1" s="1"/>
  <c r="I125" i="1"/>
  <c r="C125" i="1" s="1"/>
  <c r="I124" i="1"/>
  <c r="I118" i="1"/>
  <c r="C118" i="1" s="1"/>
  <c r="I119" i="1"/>
  <c r="C119" i="1" s="1"/>
  <c r="I117" i="1"/>
  <c r="I113" i="1"/>
  <c r="C113" i="1" s="1"/>
  <c r="I112" i="1"/>
  <c r="I99" i="1"/>
  <c r="I94" i="1"/>
  <c r="C94" i="1" s="1"/>
  <c r="I95" i="1"/>
  <c r="C95" i="1" s="1"/>
  <c r="I93" i="1"/>
  <c r="C93" i="1" s="1"/>
  <c r="I88" i="1"/>
  <c r="C88" i="1" s="1"/>
  <c r="I89" i="1"/>
  <c r="I87" i="1"/>
  <c r="C87" i="1" s="1"/>
  <c r="I77" i="1"/>
  <c r="C77" i="1" s="1"/>
  <c r="I78" i="1"/>
  <c r="C78" i="1" s="1"/>
  <c r="I76" i="1"/>
  <c r="C76" i="1" s="1"/>
  <c r="I72" i="1"/>
  <c r="I71" i="1"/>
  <c r="I61" i="1"/>
  <c r="C61" i="1" s="1"/>
  <c r="I59" i="1"/>
  <c r="I63" i="1" s="1"/>
  <c r="I54" i="1"/>
  <c r="C54" i="1" s="1"/>
  <c r="C57" i="1" s="1"/>
  <c r="I48" i="1"/>
  <c r="C48" i="1" s="1"/>
  <c r="I49" i="1"/>
  <c r="C49" i="1" s="1"/>
  <c r="I31" i="1"/>
  <c r="I25" i="1"/>
  <c r="I19" i="1"/>
  <c r="I18" i="1"/>
  <c r="C18" i="1" s="1"/>
  <c r="I6" i="1"/>
  <c r="C6" i="1" s="1"/>
  <c r="I5" i="1"/>
  <c r="C31" i="1" l="1"/>
  <c r="I33" i="1"/>
  <c r="I234" i="1"/>
  <c r="C264" i="1"/>
  <c r="C99" i="1"/>
  <c r="I103" i="1"/>
  <c r="I222" i="1"/>
  <c r="I204" i="1"/>
  <c r="I210" i="1"/>
  <c r="C71" i="1"/>
  <c r="I109" i="1"/>
  <c r="I151" i="1" s="1"/>
  <c r="C154" i="1"/>
  <c r="C124" i="1"/>
  <c r="C171" i="1"/>
  <c r="C218" i="1"/>
  <c r="C117" i="1"/>
  <c r="C149" i="1"/>
  <c r="C165" i="1"/>
  <c r="C231" i="1"/>
  <c r="C291" i="1"/>
  <c r="C294" i="1" s="1"/>
  <c r="C135" i="1"/>
  <c r="C177" i="1"/>
  <c r="C321" i="1"/>
  <c r="C358" i="1"/>
  <c r="C355" i="1" s="1"/>
  <c r="C361" i="1" s="1"/>
  <c r="I355" i="1"/>
  <c r="I361" i="1" s="1"/>
  <c r="I344" i="1"/>
  <c r="I350" i="1" s="1"/>
  <c r="C327" i="1"/>
  <c r="C325" i="1" s="1"/>
  <c r="I325" i="1"/>
  <c r="I331" i="1" s="1"/>
  <c r="I317" i="1"/>
  <c r="I323" i="1" s="1"/>
  <c r="C112" i="1"/>
  <c r="C89" i="1"/>
  <c r="I85" i="1"/>
  <c r="I97" i="1" s="1"/>
  <c r="C85" i="1"/>
  <c r="C97" i="1" s="1"/>
  <c r="C72" i="1"/>
  <c r="I68" i="1"/>
  <c r="I74" i="1" s="1"/>
  <c r="C19" i="1"/>
  <c r="C15" i="1" s="1"/>
  <c r="I15" i="1"/>
  <c r="C5" i="1"/>
  <c r="C4" i="1" s="1"/>
  <c r="C10" i="1" s="1"/>
  <c r="I4" i="1"/>
  <c r="I10" i="1" s="1"/>
  <c r="I27" i="1"/>
  <c r="C25" i="1"/>
  <c r="C346" i="1"/>
  <c r="I288" i="1"/>
  <c r="C284" i="1"/>
  <c r="C288" i="1" s="1"/>
  <c r="C258" i="1"/>
  <c r="I198" i="1"/>
  <c r="C195" i="1"/>
  <c r="C189" i="1"/>
  <c r="C59" i="1"/>
  <c r="C63" i="1" s="1"/>
  <c r="C51" i="1"/>
  <c r="I270" i="1"/>
  <c r="I258" i="1"/>
  <c r="I216" i="1"/>
  <c r="I228" i="1"/>
  <c r="I240" i="1"/>
  <c r="I51" i="1"/>
  <c r="I21" i="1"/>
  <c r="I57" i="1"/>
  <c r="C33" i="1" l="1"/>
  <c r="C68" i="1"/>
  <c r="C74" i="1" s="1"/>
  <c r="C186" i="1"/>
  <c r="C216" i="1" s="1"/>
  <c r="C103" i="1"/>
  <c r="I115" i="1"/>
  <c r="I145" i="1"/>
  <c r="I192" i="1"/>
  <c r="I163" i="1"/>
  <c r="I133" i="1"/>
  <c r="I252" i="1"/>
  <c r="I121" i="1"/>
  <c r="C109" i="1"/>
  <c r="C181" i="1" s="1"/>
  <c r="I181" i="1"/>
  <c r="I157" i="1"/>
  <c r="I175" i="1"/>
  <c r="I139" i="1"/>
  <c r="I169" i="1"/>
  <c r="I127" i="1"/>
  <c r="C331" i="1"/>
  <c r="C344" i="1"/>
  <c r="C350" i="1" s="1"/>
  <c r="C317" i="1"/>
  <c r="C323" i="1" s="1"/>
  <c r="I91" i="1"/>
  <c r="C91" i="1"/>
  <c r="I80" i="1"/>
  <c r="C80" i="1"/>
  <c r="C21" i="1"/>
  <c r="C27" i="1"/>
  <c r="H367" i="1"/>
  <c r="H365" i="1" s="1"/>
  <c r="H368" i="1"/>
  <c r="H369" i="1"/>
  <c r="C234" i="1" l="1"/>
  <c r="C240" i="1"/>
  <c r="C210" i="1"/>
  <c r="C204" i="1"/>
  <c r="C222" i="1"/>
  <c r="C228" i="1"/>
  <c r="C198" i="1"/>
  <c r="C127" i="1"/>
  <c r="C151" i="1"/>
  <c r="C139" i="1"/>
  <c r="C145" i="1"/>
  <c r="C252" i="1"/>
  <c r="C192" i="1"/>
  <c r="C163" i="1"/>
  <c r="C133" i="1"/>
  <c r="C175" i="1"/>
  <c r="C115" i="1"/>
  <c r="C157" i="1"/>
  <c r="C169" i="1"/>
  <c r="C121" i="1"/>
</calcChain>
</file>

<file path=xl/sharedStrings.xml><?xml version="1.0" encoding="utf-8"?>
<sst xmlns="http://schemas.openxmlformats.org/spreadsheetml/2006/main" count="850" uniqueCount="386">
  <si>
    <t>Rīga</t>
  </si>
  <si>
    <t>Vidzeme</t>
  </si>
  <si>
    <t>Kurzeme</t>
  </si>
  <si>
    <t>Zemgale</t>
  </si>
  <si>
    <t>Latgale</t>
  </si>
  <si>
    <t>Total</t>
  </si>
  <si>
    <t>Drīzāk apmierināts/-a</t>
  </si>
  <si>
    <t>Ļoti apmierināts/-a</t>
  </si>
  <si>
    <t xml:space="preserve">Integrēts Publisko pakalpojumu sniegšanas un gala lietotāju vajadzību monitorings </t>
  </si>
  <si>
    <t>Iepirkuma identifikācijas numurs VARAM 2017/4</t>
  </si>
  <si>
    <t xml:space="preserve">VPVKAC pašvaldību darbinieku aptauja </t>
  </si>
  <si>
    <t>Metode: CATI, tiešsaistes aptaujas, no angļu valodas: Computer assisted telephone interviewing</t>
  </si>
  <si>
    <t>Izlases lielums: 20</t>
  </si>
  <si>
    <t>Bāze, n=</t>
  </si>
  <si>
    <t>Reģioni (kopā)</t>
  </si>
  <si>
    <t>KOPĒJAIS NOVĒRTĒJUMS</t>
  </si>
  <si>
    <t>Drīzāk neapmierināts/-a</t>
  </si>
  <si>
    <t>Pilnībā neapmierināts/-a</t>
  </si>
  <si>
    <t xml:space="preserve">FAKTORU SVARĪGUMS </t>
  </si>
  <si>
    <t>Drīzāk svarīgi</t>
  </si>
  <si>
    <t>Ļoti svarīgi</t>
  </si>
  <si>
    <t xml:space="preserve">FS1. Cik svarīgi Jums ir šādi faktori attiecībā uz DARBA SATURU, SLODZI UN KVALITĀTI Vienotajā valsts un pašvaldību klientu apkalpošanas centrā? </t>
  </si>
  <si>
    <t>Absolūti nesvarīgi</t>
  </si>
  <si>
    <t>Drīzāk nesvarīgi</t>
  </si>
  <si>
    <t>Pakalpojumu vadības datorsistēma ir lietotājam draudzīga</t>
  </si>
  <si>
    <t>Vienotā klientu apkalpošanas centra pakalpojumu vadības datorsistēma darbojas bez problēmām</t>
  </si>
  <si>
    <t>Šeit ir labi darba apstākļi (piemēram, darba vietas iekārtojums, platība, temperatūra, atpūtas telpas)</t>
  </si>
  <si>
    <t>Vidējais vērtējums 4 punktu skalā:</t>
  </si>
  <si>
    <t xml:space="preserve">FS2. Cik svarīgi Jums ir šādi faktori attiecībā uz SADARBĪBU AR CITĀM IESTĀDĒM UN PAŠVALDĪBAS KOLĒĢIEM? </t>
  </si>
  <si>
    <t>Cita veida atbalsts no pašvaldības par Vienoto klientu apkalpošanas centra</t>
  </si>
  <si>
    <t>Vai pašvaldība veic piemaksu pie darba algas par Vienoto klientu apkalpošanas centra</t>
  </si>
  <si>
    <t>Sadarbība ar Vides un reģionālās attīstības ministrijas kontaktpersonu/-ām kopumā</t>
  </si>
  <si>
    <t>Vides un reģionālās attīstības ministrijas kontaktpersonas/-u sniegtais Jūsu darba novērtējums</t>
  </si>
  <si>
    <r>
      <t xml:space="preserve">K1. Kopumā, cik lielā mērā Jūs esat apmierināts/-a ar savu darbu Valsts un pašvaldības vienotajā klientu apkalpošanas centrā? </t>
    </r>
    <r>
      <rPr>
        <sz val="10"/>
        <color theme="1"/>
        <rFont val="Segoe UI"/>
        <family val="2"/>
      </rPr>
      <t>Lūdzu, vērtējiet tikai to darba daļu, kas attiecas uz Valsts un pašvaldības vienoto klientu apkalpošanas centru, nevis citiem pašvaldībā veiktajiem pienākumiem</t>
    </r>
  </si>
  <si>
    <t>FS3. Cik svarīgi Jums ir šādi faktori attiecībā uz IEKŠĒJO INFORMĀCIJU UN KOMUNIKĀCIJU?</t>
  </si>
  <si>
    <t>FS4. Cik svarīgi Jums ir šādi faktori attiecībā uz MĀCĪBĀM?</t>
  </si>
  <si>
    <t>Vienotā klientu apkalpošanas centra pienākumu pildīšanai</t>
  </si>
  <si>
    <t>Mācību saturs ir atbilstošs prioritātēm un vajadzībām</t>
  </si>
  <si>
    <t>Mācībās gūtās atziņas var praktiski izmantot ikdienas darbā</t>
  </si>
  <si>
    <t xml:space="preserve">FAKTORU NOVĒRTĒJUMS </t>
  </si>
  <si>
    <t xml:space="preserve">FN1.Kā Jūs vērtējat ar DARBA SATURU, SLODZI UN KVALITĀTI saistītos faktorus? Sniedziet vērtējumu attiecībā uz savu pašreizējo darbu Vienotajā klientu apkalpošanas centrā! </t>
  </si>
  <si>
    <t>Drīzāk labi</t>
  </si>
  <si>
    <t>Ļoti labi</t>
  </si>
  <si>
    <t>Drīzāk slikti</t>
  </si>
  <si>
    <t>Ļoti slikti</t>
  </si>
  <si>
    <t>Vai Jums ir skaidri vienotā klientu apkalpošanas centra mērķi?</t>
  </si>
  <si>
    <t>Kā Jūs vērtējat nodrošināto informatīvo materiālu saprotamību?</t>
  </si>
  <si>
    <t>Kā Jūs vērtējat komunikāciju ar Vienotā klientu apkalpošanas centra apmeklētājiem?</t>
  </si>
  <si>
    <t>Kā Jūs vērtējat savas zināšanas un prasmes darbam vienotajā klientu apkalpošanas</t>
  </si>
  <si>
    <t>Vai darba pienākumi Vienotajā klientu apkalpošanas centrā ir skaidri formulēti?</t>
  </si>
  <si>
    <t>Vai darbs Vienotajā klientu apkalpošanas centrā ir interesants?</t>
  </si>
  <si>
    <t xml:space="preserve"> Kā Jūs vērtējat darba apstākļus (piemēram, darba vietas iekārtojums, platība, temperatūra, atpūtas telpas)?</t>
  </si>
  <si>
    <t>Vai Vienotā klientu apkalpošanas centra pakalpojumu vadības</t>
  </si>
  <si>
    <t xml:space="preserve"> Vai pakalpojumu vadības datorsistēma ir lietotājam draudzīga?</t>
  </si>
  <si>
    <t xml:space="preserve">FN2. Kā Jūs vērtējat ar SADARBĪBU AR CITĀM IESTĀDĒM UN KOLĒĢIEM saistītos faktorus? </t>
  </si>
  <si>
    <t xml:space="preserve"> Kā Jūs vērtējat sadarbību ar Vides un reģionālās attīstības ministrijas kontaktpersonu/-ām kopumā?</t>
  </si>
  <si>
    <t>Kā Jūs vērtējat saziņu ar Vides un reģionālās attīstības ministrijas kontaktpersonu/-ām?</t>
  </si>
  <si>
    <t>Kā Jūs vērtējat atbalstu no Vides un reģionālās attīstības ministrijas kontaktpersonas/-ām (padomu sniegšanu, konsultēšanu, problēmu risināšanu)?</t>
  </si>
  <si>
    <t>Kāds ir Jūsu darba novērtējums no Vides un reģionālās attīstības ministrijas kontaktpersonas/-ām?</t>
  </si>
  <si>
    <t xml:space="preserve"> Kā vērtējat cita veida atbalstu no pašvaldības par papildus Vienoto klientu apkalpošanas centra pienākumu pildīšanu?</t>
  </si>
  <si>
    <t>Vai kolēģi pašvaldībā palīdz aizvietot, ja nepieciešams pildīt gan Vienotā apkalpošanas centra pienākumus, gan pašvaldībā veicamos pienākumus?</t>
  </si>
  <si>
    <t>Kā Jūs vērtējat sadarbību ar kolēģiem pašvaldībā?</t>
  </si>
  <si>
    <t xml:space="preserve">FN3. Kā Jūs vērtējat ar IEKŠĒJO INFORMĀCIJU UN KOMUNIKĀCIJU saistītos faktorus? </t>
  </si>
  <si>
    <t xml:space="preserve">FN4. Kā Jūs vērtējat ar MĀCĪBĀM saistītos faktorus? </t>
  </si>
  <si>
    <t>Kā Jūs vērtējat iespēju paust savu viedokli par darbu Vienotajā klientu apkalpošanas centrā pašvaldības vadošajiem darbiniekiem</t>
  </si>
  <si>
    <t>Kā Jūs vērtējat iespēju paust savu viedokli par darbu Vienotajā klientu apkalpošanas centrā Vides un reģionālās attīstības ministrijas kontaktpersonai/-ām</t>
  </si>
  <si>
    <t>Kā Jūs vērtējat sadarbību ar pašvaldības grāmatvedi – ir skaidrs, kurš par ko atbild, veidojot gada atskaiti</t>
  </si>
  <si>
    <t>Kā Jūs vērtējat informācijas aprites procesu un informācijas saņemšanas savlaicīgumu no kolēģiem centra pienākumu pildīšanai</t>
  </si>
  <si>
    <t>Iespējas mācībās uzlabot nepieciešamās prasmes Vienotā klientu apkalpošanas centra pienākumu pildīšanai</t>
  </si>
  <si>
    <t>Vai mācību saturs ir atbilstošs vajadzībām un prioritātēm?</t>
  </si>
  <si>
    <t>Vai mācībās gūtās atziņas var praktiski izmantot ikdienas darbā?</t>
  </si>
  <si>
    <t xml:space="preserve">E1. Vai Jūs personiski apkalpojat Vienotā valsts un pašvaldības klienta centra klientus? </t>
  </si>
  <si>
    <t>Vai Jūs personiski apkalpojat Vienotā valsts: Klātienē</t>
  </si>
  <si>
    <t>Vai Jūs personiski apkalpojat Vienotā valsts: Neklātienē elektroniski</t>
  </si>
  <si>
    <t>Vai Jūs personiski apkalpojat Vienotā valsts: Neklātienē pa telefonu</t>
  </si>
  <si>
    <t>Vai Jūs personiski apkalpojat Vienotā valsts: Pa pastu</t>
  </si>
  <si>
    <t>Vai Jūs personiski apkalpojat Vienotā valsts: Neapkalpoju klientus</t>
  </si>
  <si>
    <t xml:space="preserve">E2. Kā Jūs vērtējat savas PRASMES, apkalpojot klientus? </t>
  </si>
  <si>
    <r>
      <t>E3.</t>
    </r>
    <r>
      <rPr>
        <sz val="10"/>
        <rFont val="Segoe UI"/>
        <family val="2"/>
      </rPr>
      <t xml:space="preserve"> </t>
    </r>
    <r>
      <rPr>
        <b/>
        <sz val="10"/>
        <rFont val="Segoe UI"/>
        <family val="2"/>
      </rPr>
      <t>Kā Jūs vērtējat savu pieredzi iedzīvotāju konsultēšanā par e-pakalpojumiem?</t>
    </r>
    <r>
      <rPr>
        <sz val="10"/>
        <rFont val="Segoe UI"/>
        <family val="2"/>
      </rPr>
      <t xml:space="preserve"> </t>
    </r>
  </si>
  <si>
    <r>
      <t>E5.</t>
    </r>
    <r>
      <rPr>
        <sz val="10"/>
        <rFont val="Segoe UI"/>
        <family val="2"/>
      </rPr>
      <t xml:space="preserve"> </t>
    </r>
    <r>
      <rPr>
        <b/>
        <sz val="10"/>
        <rFont val="Segoe UI"/>
        <family val="2"/>
      </rPr>
      <t xml:space="preserve">Kā Jūs vērtējat savu gatavību konsultēt iedzīvotājus par elektroniskās identifikācijas kartes jeb eID kartes lietošanu? </t>
    </r>
  </si>
  <si>
    <t>D1. Cik ilgi Jūs strādājat pašvaldībā?</t>
  </si>
  <si>
    <t>Līdz 1 gadam</t>
  </si>
  <si>
    <t>1 līdz 4 gadus</t>
  </si>
  <si>
    <t>5 līdz 9 gadus</t>
  </si>
  <si>
    <t>10 un vairāk gadus</t>
  </si>
  <si>
    <t xml:space="preserve"> Klātienē.</t>
  </si>
  <si>
    <t xml:space="preserve"> Neklātienē elektroniski .</t>
  </si>
  <si>
    <t xml:space="preserve"> Neklātienē pa telefonu .</t>
  </si>
  <si>
    <t xml:space="preserve"> Pa pastu .</t>
  </si>
  <si>
    <t>FN1_1. Varbūt ir vēl kas svarīgs, kas attiecas uz Jūsu darba slodzi; prasmēm; darba apstākļiem; darba materiāliem un to saprotamību; sadarbību ar kolēģiem; problēmu risināšanu vai apmeklētāju apkalpošanu? Ko vajadzētu mainīt vai uzlabot?</t>
  </si>
  <si>
    <t>FN1o. Kāpēc Jūs to vērtējat kā sliktu? Ko vajadzētu mainīt / uzlabot ...?)</t>
  </si>
  <si>
    <t>FN2o. Kāpēc Jūs to vērtējat kā sliktu? Ko vajadzētu mainīt / uzlabot?</t>
  </si>
  <si>
    <t>FN3o. Kāpēc Jūs to vērtējat kā sliktu? Ko vajadzētu mainīt / uzlabot?</t>
  </si>
  <si>
    <t>FN3_1.Varbūt ir vēl kas svarīgs, kas attiecas iekšējo komunikāciju un informācijas apriti, veicot Vienotā klientu apkalpošanas centra pienākumus? Precizēt – Varbūt ir kādas situācijas, kad nepieciešams vēl kādu speciālistu padoms? Jā jā – Kādu speciālistu atbalsts? Pašvaldībā vai valsts iestādē? Kādās situācijās?</t>
  </si>
  <si>
    <t>FN4o. Kāpēc Jūs to vērtējat kā sliktu? Ko vajadzētu mainīt / uzlabot?</t>
  </si>
  <si>
    <r>
      <t xml:space="preserve">FN4_1. Varbūt ir vēl kas svarīgs, kas attiecas uz apmācību nepieciešamību, to saturu un kvalitāti? </t>
    </r>
    <r>
      <rPr>
        <i/>
        <sz val="11"/>
        <color rgb="FF0070C0"/>
        <rFont val="Calibri"/>
        <family val="2"/>
        <scheme val="minor"/>
      </rPr>
      <t xml:space="preserve">Precizēt </t>
    </r>
    <r>
      <rPr>
        <i/>
        <sz val="11"/>
        <color theme="1"/>
        <rFont val="Calibri"/>
        <family val="2"/>
        <scheme val="minor"/>
      </rPr>
      <t>–</t>
    </r>
    <r>
      <rPr>
        <sz val="11"/>
        <color theme="1"/>
        <rFont val="Calibri"/>
        <family val="2"/>
        <scheme val="minor"/>
      </rPr>
      <t xml:space="preserve"> Kad bijāt uz pēdējām apmācībām? Par ko bija šīs apmācības?</t>
    </r>
  </si>
  <si>
    <r>
      <t>FN5_1.</t>
    </r>
    <r>
      <rPr>
        <i/>
        <sz val="11"/>
        <color theme="1"/>
        <rFont val="Calibri"/>
        <family val="2"/>
        <scheme val="minor"/>
      </rPr>
      <t xml:space="preserve"> </t>
    </r>
    <r>
      <rPr>
        <sz val="11"/>
        <color theme="1"/>
        <rFont val="Calibri"/>
        <family val="2"/>
        <scheme val="minor"/>
      </rPr>
      <t xml:space="preserve">Jūs visus faktorus novērtējat ar “Drīzāk labi” vai “Ļoti labi”. Kas ir tās labās lietas, kuras varētu izcelt īpaši? </t>
    </r>
  </si>
  <si>
    <t xml:space="preserve">E2.1. Vai pašvaldībā ir definētas noteiktas prasības jeb standarts klientu apkalpošanā, kas tiek izmantots arī apkalpojot Valsts un pašvaldības vienotā klientu apkalpošanas centra klientus? </t>
  </si>
  <si>
    <t xml:space="preserve">E4.1. Kāpēc Jūs sniedzāt šādu vērtējumu? </t>
  </si>
  <si>
    <t xml:space="preserve">E4.2. Ar kādām problēmām nācies saskarties, konsultējot iedzīvotājus par e-pakalpojumiem? </t>
  </si>
  <si>
    <t>E4.3. Ko vajadzētu uzlabot, lai iedzīvotāju konsultēšana par e-pakalpojumiem Jums būtu vieglāka?</t>
  </si>
  <si>
    <t xml:space="preserve">E5.1. Kāpēc Jūs sniedzāt šādu vērtējumu? </t>
  </si>
  <si>
    <t>E5.2. Ar kādām problēmām nācies saskarties, konsultējot iedzīvotājus par elektroniskās identifikācijas (eID) kartes lietošanu?</t>
  </si>
  <si>
    <t>E5.3. Ko vajadzētu uzlabot, lai iedzīvotāju konsultēšana par elektroniskās identifikācijas (eID) kartes lietošanu Jums būtu vieglāka?</t>
  </si>
  <si>
    <t>K2. Vai Jums vēl ir kaut kas piebilstams pie visa pārrunātā? Vēl kādi ieteikumi vai komentāri par darbu Vienotajā klientu apkalpošanas centrā?</t>
  </si>
  <si>
    <r>
      <t>E3.</t>
    </r>
    <r>
      <rPr>
        <b/>
        <sz val="10"/>
        <color theme="1"/>
        <rFont val="Segoe UI"/>
        <family val="2"/>
      </rPr>
      <t xml:space="preserve"> Kā Jūs vērtējat savu pieredzi iedzīvotāju konsultēšanā par e-pakalpojumiem? </t>
    </r>
  </si>
  <si>
    <r>
      <t>E5.</t>
    </r>
    <r>
      <rPr>
        <b/>
        <sz val="10"/>
        <rFont val="Segoe UI"/>
        <family val="2"/>
      </rPr>
      <t xml:space="preserve"> Kā Jūs vērtējat savu gatavību konsultēt iedzīvotājus par elektroniskās identifikācijas kartes jeb eID kartes lietošanu? </t>
    </r>
  </si>
  <si>
    <t>Klātienē</t>
  </si>
  <si>
    <t>Neklātienē elektroniski</t>
  </si>
  <si>
    <t>Neklātienē pa telefonu</t>
  </si>
  <si>
    <t>Pa pastu</t>
  </si>
  <si>
    <t>Un tagad mūsu pēdējais jautājums. Cik ilgi Jūs strādājat pašvaldībā?</t>
  </si>
  <si>
    <t xml:space="preserve"> Kā Jūs vērtējat savu gatavību konsultēt iedzīvotājus par elektroniskās identifikācijas kartes jeb eID kartes lietošanu?</t>
  </si>
  <si>
    <t>Kā Jūs vērtējat savu pieredzi iedzīvotāju konsultēšanā par e-pakalpojumiem?</t>
  </si>
  <si>
    <t>Man ir iespēja paust savu viedokli par darbu Vienotajā klientu apkalpošanas centrā pašvaldības vadošajiem darbiniekiem</t>
  </si>
  <si>
    <t>Man ir iespēja paust savu viedokli par darbu Vienotajā klientu apkalpošanas centrā Vides un reģionālās attīstības ministrijas kontaktpersonai/-ām</t>
  </si>
  <si>
    <t>Kā Jūs vērtējat nodrošināto informatīvo materiālu aktualitāti, piemēram, vai tie nav novecojuši?</t>
  </si>
  <si>
    <t>Kā Jūs vērtējat pienākumu veikšanas slodzi vienotajā klientu apkalpošanas centrā (ņemot vērā, ka Jums jāveic vēl citi darba pienākumi pašvaldībā)?</t>
  </si>
  <si>
    <t>Kā Jūs vērtējat Vides un reģionālās attīstības ministrijas nodrošināto materiālu pietiekamību? Vai to nav par daudz vai par maz?</t>
  </si>
  <si>
    <t>Kā Jūs vērtējat pašvaldības veikto piemaksu pie darba algas par Vienoto klientu apkalpošanas centra pienākumu pildīšanu?</t>
  </si>
  <si>
    <t>Kā Jūs vērtējat  Ventspils digitālā centra (VDC) IT darbinieku atbalstu darbā ar pakalpojumu vadības datorsistēmu (savlaicīgumu, darbinieka kompetenci)?</t>
  </si>
  <si>
    <t xml:space="preserve">                                                                                                                                                                                                                                                                                                                                                                                                                                                                                                                                                                                                                                                                                                                                                                                                                                                                                                                                                                                                                                                                                                                                                                                                                                                                                                                                                                                                                                                                                                                                                                                                                                                                                                                                                                                                                                                                                                                                                                                                                                                                                                                                                                                                                                                                                                                                                                                                                                                                                                                                                                                                                                                                                                                                                                                                                                                                                                                                                                                                                                                                                                                     </t>
  </si>
  <si>
    <t>FN2.1. Varbūt ir vēl kas svarīgs, kas attiecas uz sadarbību ar Vides un reģionālās attīstības ministrijas darbiniekiem vai kolēģiem pašvaldībā, ko es nepieminēju? Ko vajadzētu mainīt?</t>
  </si>
  <si>
    <t>Salabot sistēmu, lai tā "nekarās"</t>
  </si>
  <si>
    <t>Nav komentāru</t>
  </si>
  <si>
    <t>Varētu piedāvāt apmaksāt kādus maksas kursus</t>
  </si>
  <si>
    <t>Man un manai kolēģei Covid-19 laikā trūkst informācijas par VID, VSAA un citu valsts iestāžu valsts pakalpojumiem. Neesam apmācīti un pietiekami informēti par citu valsts iestāžu pakalpojumiem, tāpēc jātērē laiks pašiem, zvanot un jautājot šīs lietas, un jāmācās par pakalpojumiem kas nav mūsu  pakalpojumu grozā</t>
  </si>
  <si>
    <t>Caur Latvija.lv ejot, meklējot attiecīgo VSAA pakalpojumu, tad to vieglāk ir atrast VSAA mājaslapā nekā Latvija.lv</t>
  </si>
  <si>
    <t>Latvija.lv tehniskās problēmas traucē kvalitatīvi palīdzēt klientiem</t>
  </si>
  <si>
    <t>Vairāk precizēt pašvaldību pakalpojumu grozu</t>
  </si>
  <si>
    <t>Neko sliktu nevaru pateikt, vienmēr ar visu tiekam galā</t>
  </si>
  <si>
    <t>Pa lielam visa info ir pieejama un padomu arī ir kam paprasīt</t>
  </si>
  <si>
    <t>Nekas nenāk prātā, nav bijuši neapmierināti klienti</t>
  </si>
  <si>
    <t>Dažkārt Latvija.lv nedarbojas</t>
  </si>
  <si>
    <t>Viss apmierina</t>
  </si>
  <si>
    <t>Vienīgā problēma ir Latvija.lv. Tikko pirms šī zvana apmeklētājs mēģināja pierakstīties sistēmā 3 reizes, bet neizdevās. Nācās, lūgt klientu atgriezties šodien līdz darba dienas beigām</t>
  </si>
  <si>
    <t>Viss pa lielam ir labi</t>
  </si>
  <si>
    <t>Nav komentāru. Uz tagadējo situāciju viss ir nepierasts</t>
  </si>
  <si>
    <t>No klientu puses trūkst datorzināšanas un sapratnes par iespējām e-vidē</t>
  </si>
  <si>
    <t>Nekas tāds nenāk prātā</t>
  </si>
  <si>
    <t>Manuprāt, viss ir lieliski, bet vēlētos ātrāk iegūt informāciju par to kā būs pēc novadu apvienošanas</t>
  </si>
  <si>
    <t>Neesmu par to domājusi, nav nācies domāt</t>
  </si>
  <si>
    <t>Nē, nav</t>
  </si>
  <si>
    <t>Nav bijis novērtējums</t>
  </si>
  <si>
    <t>Šāds novērtējums nav saņemts</t>
  </si>
  <si>
    <t>Nav piemaksu</t>
  </si>
  <si>
    <t>Piemaksas nav, jo pašvaldības pakalpojumus nesniedzam</t>
  </si>
  <si>
    <t>Tādas nav</t>
  </si>
  <si>
    <t>Piemaksas nav un ja ir, tad nezinu par to</t>
  </si>
  <si>
    <t>Piemaksas nav vai arī nav tieša informācija par tā apmēru. Iespējams, izsniegt sīkāku info par šo piemaksu</t>
  </si>
  <si>
    <t>Trūkst kompetences, lai aizvietotu. Veikt papildu apmācīšanu.</t>
  </si>
  <si>
    <t>Viss ir ļoti labi</t>
  </si>
  <si>
    <t>Nekas nenāk prātā</t>
  </si>
  <si>
    <t>Šajā jautājumā nav komentāru</t>
  </si>
  <si>
    <t>Nav komentāru. Laba komanda</t>
  </si>
  <si>
    <t>Nē</t>
  </si>
  <si>
    <t>Viss notiek un nekādas īpašas problēmas nav bijušas</t>
  </si>
  <si>
    <t>Nav nekā</t>
  </si>
  <si>
    <t>TIkai papildus specifiskās mācības par citiem dienestiem,  iestādēm</t>
  </si>
  <si>
    <t>Nav</t>
  </si>
  <si>
    <t>Nav, nenāk prātā</t>
  </si>
  <si>
    <t>Nekas</t>
  </si>
  <si>
    <t>Ļoti laba komunikācija. Nav ko iebilst</t>
  </si>
  <si>
    <t>Mani vairāk uztrauc tas, ka mums ir telefona numuri uz VSAA un VID un dažkārt tos nevar sazvanīt kritiskos brīžos</t>
  </si>
  <si>
    <t>Nenāk prātā. Līdz šim esam ar visu tikuši galā</t>
  </si>
  <si>
    <t>Nē, man nav ko piebilst</t>
  </si>
  <si>
    <t>Nav nekas tāds</t>
  </si>
  <si>
    <t>Nē, nav ko teikt</t>
  </si>
  <si>
    <t>Nav bijusi iespēja vēl. Jauns darbinieks</t>
  </si>
  <si>
    <t>Dažreiz, ļoti būtiska informācija līdz mums nenonāk laicīgi. No tā varētu izvairīties</t>
  </si>
  <si>
    <t>Mēģināju noskaidrot šo piemaksu apjomu un netiku pie atbildes, jo otrā galā nespēja noorganizēt atskaiti par šo</t>
  </si>
  <si>
    <t>Nē, viss ir nodrošināts</t>
  </si>
  <si>
    <t>Ļoti laba sadarbība ir ar VID un VSAA. Vienmēr varam piezvanīt un noskaidrot nepieciešamo informāciju. Visciešākā sadarbībā ir tieši ar šīm divām iestādēm un ir bijusi vislielākā pretīmnākšana un atsaucība</t>
  </si>
  <si>
    <t>Kad ir nepieciešams kāds atbalsts mēs, protams, sazināmies ar VSAA un tie vienmēr ir pretīmnākoši</t>
  </si>
  <si>
    <t>Nav bijušu šādu gadījumu</t>
  </si>
  <si>
    <t>Šad tad IT speciālisti nepieciešami, ja neiet datorprogrammatūra</t>
  </si>
  <si>
    <t>Lauku atbalsta dienesta palīdzība saistībā ar platību maksājumiem</t>
  </si>
  <si>
    <t>Viss ir pieejams un visu vienmēr atrisinām</t>
  </si>
  <si>
    <t>Cenšamies paši tikt galā</t>
  </si>
  <si>
    <t>Nav gadījies</t>
  </si>
  <si>
    <t>Speciālistu padoms no VSAA. (Jauns darbinieks)</t>
  </si>
  <si>
    <t>VDC - uzreiz kā ir kāda problēma tā uzreiz tiek risināta</t>
  </si>
  <si>
    <t>Mums ir labs IT speciālists tieši iekš pašvaldības</t>
  </si>
  <si>
    <t>VID bieži daudz jautājumi, kuri nav saistīti ar deklarācijām vai tml.</t>
  </si>
  <si>
    <t>Ja man ir kaut kādi jautājumi, es zvanu vienotajiem kontakttālruņiem un tur arī gūstu atbildi uz tiem</t>
  </si>
  <si>
    <t>Zemes lietas speciālists ir bieži vajadzīgs un ir ļoti laba sadarbība ar VSAA</t>
  </si>
  <si>
    <t>Laikam nav, jo nekas nenāk prātā</t>
  </si>
  <si>
    <t>KAC darbiniekiem var lūgt palīdzību pašvaldības robežās</t>
  </si>
  <si>
    <t>Valsts iestādēs VID, NVA, VSAA speciālisti vienmēr gatavi palīdzēt dažādos jautājumos</t>
  </si>
  <si>
    <t>Covid-19 laikā vairāk informēt par citu valsts iestāžu, dienestu pakalpojumu grozu</t>
  </si>
  <si>
    <t>Vairāk piemēru analīzi un mazāk teorētiskās situācijas</t>
  </si>
  <si>
    <t>19. decembrī Webinārs -  vispārīga informācija</t>
  </si>
  <si>
    <t>Oktobra beigas. NVA, SIVA, VSAA, Valsts zemes dienests - vispārīga informācija</t>
  </si>
  <si>
    <t>2020. gada sākums. Tēma - vispārīga</t>
  </si>
  <si>
    <t>Webinārs - VARAM - decembra sākums - vispārīga informācija</t>
  </si>
  <si>
    <t>Ņemot vērā, ka pievienojas jauni darbinieki, tāpēc dažkārt ilggadējiem darbiniekiem nākas saskarties ar atkārtotu info. (Rudenī - 50% bija noderīga info par aktualitātēm.)</t>
  </si>
  <si>
    <t>Nē, nav. Pēdējās - rudenī. Tēma: VID, VSAA vispārīga info</t>
  </si>
  <si>
    <t>Pirms Covid - Webinārs - pavasarī - vispārīga info par visām iestādēm</t>
  </si>
  <si>
    <t>Bija, bet neatceras kad, par e-parakstu</t>
  </si>
  <si>
    <t>Par KAC aktualitātēm - webinārs. Oktobris</t>
  </si>
  <si>
    <t>Webinārs - gada beigās (3x). Viens no tiem par e-adresi ujn kā pareizi komunicēt elektroniski</t>
  </si>
  <si>
    <t>Decembra sākums vai novembra beigas. Vispārīgās apmācības - par visām valsts iestādēm - kā iesniegt dokumentus un saziņa ar apmeklētājiem (caur epastiem, telefonu)</t>
  </si>
  <si>
    <t>11. decembris - webinars - VARAM organizēts - Valsts pārvaldes pakalpojumu sistēmas organizēšana pašvaldībā - pieredzes apmaiņa. Un 21. oktobrī bija speciālistu padomi</t>
  </si>
  <si>
    <t>Rudenī, 2019. gadā -  vispārīgas (VSAA VID utt.)</t>
  </si>
  <si>
    <t>Rudenī notika webinārs - e-pakalpojumi un to pielietojums</t>
  </si>
  <si>
    <t>Biežums, lai atkārtotu zināšanas. Rudenī - par epastiem un zvanu atbildēšanu</t>
  </si>
  <si>
    <t>Attālinātās apmācības rudenī - info par e-parakstiem. Baltijas apmācību centrs</t>
  </si>
  <si>
    <t>Klātienē 2019. gadā, bet 2020. gadā  notika  attālināti. Bija 2-3 nodarbības par klientu apkalpošana un iestāžu papildinformācija</t>
  </si>
  <si>
    <t>Pēdējās - attālināti, novembrī par komunikāciju ar klientiem</t>
  </si>
  <si>
    <t>Novembris - daudz tēmu: VID utt.</t>
  </si>
  <si>
    <t>Dažkārt, atkārtojās materiāls un esi spiests to atkārtot. Tagad attālinātās mācības ir ļoti atbalstāmas, jo nav jāveic ļoti garš, nogurdinošs ceļš, lai uzzinātu kaut ko, ko jau zināji. Klātienē - Aizputē 2019. gadā. Neklātienē - Webinārs - rudenī - vispārīga informācija</t>
  </si>
  <si>
    <t>Dari digitāli 10. aprīlī (VARAM) tēma: epakalpojumi un to pielietojums</t>
  </si>
  <si>
    <t>Oktobrī Zoom apmācības - 3 nedēļu kurss - vispārīgā info par e-pakalpojumiem un citām tēmām</t>
  </si>
  <si>
    <t>Ir pieejami pēcapmācību materiāli personigai lietošanai</t>
  </si>
  <si>
    <t>Tiešsaistes apmācības ir laba lieta, kuru varētu turpināt izmantot, ja informācijas apjoms nav iespaidīgs</t>
  </si>
  <si>
    <t>Komunikācija ar kolēģiem, ar citām pašvaldībām, ar VARAM, ar valsts institūcījām-ar VSAA</t>
  </si>
  <si>
    <t>Atbalsts no pašvaldības</t>
  </si>
  <si>
    <t>Iedzīvotājiem ir iespēja visu nokārtot uz vietas nebraucot nekur citur</t>
  </si>
  <si>
    <t>Kolēģi motivē nākt uz darbu. Pozitīvi kolēģi palīdz padarīt klientus laimīgākus</t>
  </si>
  <si>
    <t>Tieši tā sadarbība starp valsts iestādēm - gan VARAM, gan VID, gan VSAA, gan VDC IT darbiniekiem kā arī klientiem. Apmācības arī vienmēr ir vairāk izvērstas un prieks par kopējo čatu, kurā varam ar kolēģiem izrunāt kopīgas problēmas</t>
  </si>
  <si>
    <t>Komunikācija ar VARAM un klientiem. Visi ir priecīgi, ka pakalpojumu var saņemt pašvaldībā un nav jābrauc blakus pilsētu</t>
  </si>
  <si>
    <t>Sazinoties ar valsts iestāžu pārstāvjiem mums netiek atteikts padoms vai atbalsts, jo jomu daudzums, kur rodas jautājumi paliek arvien lielāks. Cilvēki vēršas ar daudz jautājumiem, dažkārt, nesaprotot, ka mums uz to atbildes nav, tāpēc, forši, ka var palūgt padomu citām valsts iestādēm</t>
  </si>
  <si>
    <t>Sadarbība ar valsts iestādēm, mūsu kolēģiem, citu KAC kolēģiem un sadarbībā ar klientiem nekad neiestājas rutīna darbā</t>
  </si>
  <si>
    <t>VARAM vienmēr ir atsaucīgs un visas problēmas, kuras var atrisināt uzreiz - tās tiek atrisinātas uzreiz</t>
  </si>
  <si>
    <t>Strādāju jau no pašiem sākumiem, tāpēc ir liela pieredze un viss liekas pašsaprotams</t>
  </si>
  <si>
    <t>Attiecībā uz minstriju - ļoti spējīgi un ātri vienmēr tiek atrisinātas problēmas, nepaliekam gaidīt un vienmēr var sazvanīt</t>
  </si>
  <si>
    <t>Sadarbība ar VSAA darbiniekiem. Nekad nejūties itkā traucētu viņiem un vienmēr sīki atbild uz visiem jautājumiem</t>
  </si>
  <si>
    <t>Atsaucīgi kolēģi gan pašvaldībā, gan klientu apkalpošanas centros. Vienmēr ir kāds, kurš palīdzēs</t>
  </si>
  <si>
    <t>Komunikācija ar citām iestādēm ir vienmēr patīkami. Ļoti patīk, ka visi pakalpojumi ir labi aprakstīti un tie iesēžas prātā, ka pat nevajag atvērt attiecīgo pakalpojumu, lai palīdzētu klientam</t>
  </si>
  <si>
    <t>Mācības vada praktiķi un vienmēr patīk, ka kāds no sistēmas izstrādātājiem izskaidro - kāpēc tas tā ir uztaisīts un kas tur bija domāts</t>
  </si>
  <si>
    <t>Ļoti labs projekts, kas VARAM ir ļoti labi izdevies ieviest. Darbinieki ir motivēti palīdzēt cilvēkiem un entuziasma pilni strādā</t>
  </si>
  <si>
    <t>Ir iespēja iegūt info, ja kaut kas neizdodās un vienmēr ir kāds, kurš sniedz padomu. Vienmēr ir iespēja uzzināt kaut ko jaunu un jūti, ka strādā komandā</t>
  </si>
  <si>
    <t>Komandas darbs iekš pašvaldības. Aprīkojums, kas palīdz gan klientam, gan darbiniekam ātrāk atrisināt jebkādas problēmas. Vienmēr laipnas ministrijas atbildes. Patīkama vide, kur strādāt</t>
  </si>
  <si>
    <t>Pretīmnākšana, smaids un apkalpošanas stils</t>
  </si>
  <si>
    <t>Nav tādu</t>
  </si>
  <si>
    <t>Klienta apkalpošanā galvenā ir pieklājība un jautājumu uzklausīšana, nefrīkst padoties pie grūtībām - visas problēmas jāatrisina!</t>
  </si>
  <si>
    <t>Prasmes klienta apkalpošanā, sistēmu pārzināšana un pakalpojumu groza pārzināšana</t>
  </si>
  <si>
    <t>Nevar uzreiz atbildēt, šķiet, ka nav</t>
  </si>
  <si>
    <t>Nav tādas prasības</t>
  </si>
  <si>
    <t>Pieklājīga, laipna uzklausīšana, pēc iespējas vairāk aiziet apimierināts nevis dusmīgs. Cenšamies palīdzam līdz galam. Priotirāri mums svarīgs ir tikai klients</t>
  </si>
  <si>
    <t>Jā, ir. Ievērot ētikas kodekss. Kompetences pietiekamība, ja tiek uzdots jautājums</t>
  </si>
  <si>
    <t>Pieklājība, laipnība. Uzklausīt un pareizi visu saprast un, lai klients būtu apmierināts. Lai tiktu sasniegts attiecīgais rezultāts - atrisināta problēma, atbildēts jautājums</t>
  </si>
  <si>
    <t>Nav speciālu prasību. Vadāmies pēc sava pakalpojumu groza un vadlīnijām</t>
  </si>
  <si>
    <t>Atsaucība, ētikas kodekss</t>
  </si>
  <si>
    <t>Ētikas kodeksa ievērošana un spēja pēc iespējas ātrāk atrisināt klientu jautājumus problēmas</t>
  </si>
  <si>
    <t>Jā! Komunikācija, process kā notiek darbības pa soļiem. (Ir arī KAC noteikumi 15., 16. gadā izstrādāti)</t>
  </si>
  <si>
    <t>Nekādi īpaši noteikumi nav definēti</t>
  </si>
  <si>
    <t>Klientu apkalpošanas centram pašam ir savs standarts un nezinu vai tie pārklājas vai sakrīt ar pašvaldību standartiem</t>
  </si>
  <si>
    <t>Jā, ir. Attieksme pret klientu, kvalitatīvu pakalpojumu sniegšana, datu aizsardzības regulas ievērošana</t>
  </si>
  <si>
    <t>Ir iekšējie kārtības noteikumi. Spēja pareizi uzklausīt klientu visos kanālos (telefons, epasti). Ētikas kodeksa ievērošana, protams</t>
  </si>
  <si>
    <t>Jā, ir, protams. Uzklausīt un saprast viņa vajadzību un atrisināt viņa problēmu pēc iespējas ātrāk</t>
  </si>
  <si>
    <t>Jā, ir. Svarīgākais - laipna apkalpošana un pēc iespējas vairāk apmierināts klients, kurš ir apgādāts ar viņa pieprasīto informāciju</t>
  </si>
  <si>
    <t>Ir kur tiekties, cenšos mācīties</t>
  </si>
  <si>
    <t>Vienmēr vēl var būt zinošāks un spējīgāks</t>
  </si>
  <si>
    <t>Daudz sanāk to darīt un neviens nesūdzas</t>
  </si>
  <si>
    <t>Ir ko pamācīties, ir kur augt</t>
  </si>
  <si>
    <t>Pagājušo gadu iegūtu 10. augustā ieguvu papildus kvalifikāciju - tehniķis. Tāpēc esmu pārliecināta par savām spējām</t>
  </si>
  <si>
    <t>Cik es pati zinu, tik arī viņiem esmu spējīga pastāstīt. Visu jau nekad nevar zināt</t>
  </si>
  <si>
    <t>Ļoti bieži nākas sniegt informāciju par e-parakstu, konsultēt, šķiet izdodas</t>
  </si>
  <si>
    <t>Ir daži pakalpojumi, kurus neizmanto bieži un Latvija.lv (kurš ir pazīstams kā ne īpaši ērts lietošanai) un tad paiet laiks, kamēr tiek uzmeklēta attiecīgā informācija</t>
  </si>
  <si>
    <t>Pārliecināta par savu darbu un savām zināšanās šajā jautājumā</t>
  </si>
  <si>
    <t>Šat tad vajag pašam izskatīt, ja nav sanācis pašam pakalpojumu lietot kādu laiku</t>
  </si>
  <si>
    <t>Vienmēr var labāk</t>
  </si>
  <si>
    <t>Nesagādā problēmas, jo ir sava pieredze darbā ar cilvēkiem un darbā ar visām programmām - zinu kur ko meklēt</t>
  </si>
  <si>
    <t>Ir daži pakalpojumi, ar kuriem nākas sastapties reti un tajos mirkļos, kad klients jautā tieši par tiem, tad sākas neliela aizķeršanās</t>
  </si>
  <si>
    <t>Latvija.lv ir diezgan daudz lietu jādara (ļoti gara ķēde ar darbībām), lai nokļūtu līdz konkrēta dokumentu iesniegšanai un to nevar atrast vienotā meklētājā</t>
  </si>
  <si>
    <t>Šajā jomā, ja neesi IT speciālists, mums visiem nepieciešama pilnveidošanās</t>
  </si>
  <si>
    <t>Ļoti daudz e-pakalpojumi, valsts iestādes un ministriju. Perfekti pārzināt visus pakalpojumus nav iespējams</t>
  </si>
  <si>
    <t>Neesmu pārliecināta, ka vienmēr zināšu atbildes par visiem epakalpojumiem</t>
  </si>
  <si>
    <t>Vienmēr ir kur pilnveidoties un ir reizes, kad padoms ir vajadzīgs arī no malas</t>
  </si>
  <si>
    <t>Ikdienas jautājumi parasti ir viegli izpildāmi un pagaidām ar visu ļoti labi tieku galā</t>
  </si>
  <si>
    <t>Pagaidām nav bijušu īpašu problēmu klientu apkalpošanā</t>
  </si>
  <si>
    <t>Dažkārt, ir jākonsultējas ar kolēģiem, jālūdz palīdzībā kādā jautājumā</t>
  </si>
  <si>
    <t>Vēljoprojām mācos strādāt ar epakalpojumiem. Klienti, kuri šeit dzīvo ar internetu ir uz Tu , tāpēc maz sanācis ar to darboties</t>
  </si>
  <si>
    <t>Visbiežāk cilvēks pats nevar atrast atbildi uz savu jautājumu Latvija.lv portālā</t>
  </si>
  <si>
    <t>Klientam nav pieslēgšanās instrumentu, lai pieslēgtos Latvija.lv</t>
  </si>
  <si>
    <t>Ļoti bieži pašas epakalpojumu sistēmas nestrādā (eveselība visvairāk)</t>
  </si>
  <si>
    <t>Nav bijis problēmu, klients vēlas izmantot e-pakalpojumus, bet klientiem nav vajadzīgo rīku, tehnisko rīku</t>
  </si>
  <si>
    <t>Nepārskatāmība Latvija.lv portāla</t>
  </si>
  <si>
    <t>Ja klients nevēlas par to neko dzirdēt un neko pats darīt (ir noliedzošs pret e-vidi) tas rada problēmas, neērtības</t>
  </si>
  <si>
    <t>Man nav bijušu problēmu</t>
  </si>
  <si>
    <t>Latvija.lv problēmas ar pilnvarojumu. Tiem kuriem nebija kodu kalkulators vai SmarID tie nevarēja iesniegt dokumentus</t>
  </si>
  <si>
    <t>Lēnāki klienti prasa nedaudz vairāk laika</t>
  </si>
  <si>
    <t>Mums bieži lūdz izskaidrot pakalpojumus nevis tehniski, bet  no pakalpojumu sniedzēja puses</t>
  </si>
  <si>
    <t>Cilvēkiem nav elementāras prasmes attiecībā uz e-vidi. Ir interneta banka, bet pats nemāk to izmantot, līdz ar ko nevar pieslēgties Latvija.lv (kas liedz viņam pašam atrisināt savas problēmas)</t>
  </si>
  <si>
    <t>Lielākā problēma ir ja šis cilvēks ir klātienē, tad varam solis pa solim tik galā ar visu, bet kad tiek apkalpots attālināti, tad klientam ir grūtāk izskaidrot man soli pa solim un mums ir grūti saprast, jo šiem soļiem grūti izsekot līdzi</t>
  </si>
  <si>
    <t>Klienta neizpratne/nezināšana par pakalpojumu, kuru viņš vēlās</t>
  </si>
  <si>
    <t>Ne vienmēr epakalpojumi darbojās un līdz ar to ir jāatliek pakalpojuma izpildīšanas laiks</t>
  </si>
  <si>
    <t>Reizēm tā ir klienta nespēja noformulēt savu vajadzību</t>
  </si>
  <si>
    <t>Par deklerācijas sniegšanu un nekustamo īpašumu pirkšanu/pārdošanu - ļoti daudz jautājumu, kur nācies aicināt cilvēkus klātienē, lai paskaidrotu visu</t>
  </si>
  <si>
    <t>Cilvēkiem nav autorizēšanās intstrumentu un tad tas apgrūtina pat visparastākās darbības</t>
  </si>
  <si>
    <t>Vairāk, ka cilvēki neizprot terminus (autentifikācija utt.) un tā jau ir pierasta lieta - tas vairs nemulsina</t>
  </si>
  <si>
    <t>Joprojām ir sabiedrības daļa, kuriem NAV i-banka vai elektroniskā paraksta, lai pilnvērtīgi izmantotu e-vidi. Darbinieki ir motivēti cilvēkiem iemācīt, parādīt un izstāstīt, bet cilvēkiem nav motivācijas to saprast</t>
  </si>
  <si>
    <t>Nemāk izskaidrot savu problēmu vai jautājumu. Ir jāiespringst, lai saprastu, ko cilvēki vēlas</t>
  </si>
  <si>
    <t>Dažkārt, sistēma uzkarās</t>
  </si>
  <si>
    <t>No pieredzes - motivēt cilvēkus pašus izglītoties par e-vidi</t>
  </si>
  <si>
    <t>Darba vietas iekārtojums jāuzlabo</t>
  </si>
  <si>
    <t>E veselības tīmekļa lapu atjaunot, lai tā nekarās</t>
  </si>
  <si>
    <t>Nav ideju</t>
  </si>
  <si>
    <t>Papildu apmācības un dzīvie treniņi</t>
  </si>
  <si>
    <t>Iedzīvotāju izglītošana pakalpojumu grozā esošajam</t>
  </si>
  <si>
    <t>Pagaidām neko nevar ieteikt</t>
  </si>
  <si>
    <t>Noorganizēt testa vidi Latvija.lv portāla, lai vienmēr nav jāizmanto savi personīgie dati, lai atrastu atbildi uz klientu jautājumu</t>
  </si>
  <si>
    <t>Pie mums KAC pakalpojumus izmanto vecākā gada gājumu cilvēki, jo pašvaldībā vairāk jaunieši, kuri saprot e-vidi</t>
  </si>
  <si>
    <t>Informatīvs materiāls ne tikai darbiniekiem, bet arī klientiem</t>
  </si>
  <si>
    <t>Galvenais, lai portāli darbojas</t>
  </si>
  <si>
    <t>Shēmas priekš klientiem, lai zina StepbyStep darbības, kuras veikt</t>
  </si>
  <si>
    <t>Valodas barjeras samazināšana un vispārēja izglītošana par e pakaplojumuiem</t>
  </si>
  <si>
    <t>Izveidot testa versiju jeb demo versiju Latvija.lv īpaši domātu darbiniekiem, lai vieglāk palīdzēt klientam nepierakstoties no sava konta</t>
  </si>
  <si>
    <t>Sakārtot e-sistēmu</t>
  </si>
  <si>
    <t>Klientu informēšana par e-pakalpojumu lietošanas nepieciešamību un motivēšana to darīt</t>
  </si>
  <si>
    <t>Neko no malas. Viss atkarīgs no manis - jāpilnveido sevi un jāizglīto sevi, lai būtu man vēlamais līmenis</t>
  </si>
  <si>
    <t>Nezinu, man liekas, ka noderīga ir publiska info medijos, ka ir iespēja dažas darbības veikt pašiem elektroniskā veidā</t>
  </si>
  <si>
    <t>Nodokļu sistēma valstī - ļoti daudz cilvēku neizmanto i-banku un baidās rādīt, ka ir ienākumi. Būtu cita nodokļu politika - cilvēki strādātu legāli</t>
  </si>
  <si>
    <t>Latvija.lv - ieviest iespēju, ka var vieglāk atrast ATSEVIŠĶI valsts iestāžu pakalpojumu grozu</t>
  </si>
  <si>
    <t>Ir lietas, kuras, kad pati būšu darījusi vairākkārt, tad jau piešausos</t>
  </si>
  <si>
    <t>Pašai tādas nav</t>
  </si>
  <si>
    <t>Visu zinu un pati viņu izmantoju ļoti bieži</t>
  </si>
  <si>
    <t>Mums bija webinārs un vēl nav nācies ar to daudz strādāt</t>
  </si>
  <si>
    <t>Cilvēku nezināšana, dažkārt, ir pamats ilgākai problēmu risināšanai</t>
  </si>
  <si>
    <t>Pati izmantoju un pārzinu sistemu ļoti labi</t>
  </si>
  <si>
    <t>Ir zināšanas, varu konsultēt</t>
  </si>
  <si>
    <t>Varu palīdzēt, problēmas nesagādā</t>
  </si>
  <si>
    <t>Ļoti ērti, pati lietoju un zinu visu par to</t>
  </si>
  <si>
    <t>Tiem, kam viņa ir - tie arī māk rīkoties, tāpēc pagaidām diezgan maz gadījumu. Viens no tiem - eID kartes lasītājs nestrādāja un bija problemātiski atrisniāt problēmu klātienē un nācās doties uz PMLP</t>
  </si>
  <si>
    <t>Ir jau bijušas konsultācijas, izgāja ļoti labi, bet var labāk</t>
  </si>
  <si>
    <t>Pati lietoju un zinu tās iespējas un kā ar to rīkoties</t>
  </si>
  <si>
    <t>Pie mums maz ir vērsušies ar šo jautājumu</t>
  </si>
  <si>
    <t>Esmu tikai mācību režīmā apguvusi eID kartes pakalpojumu esamību, tāpēc arī tāds vērtējums</t>
  </si>
  <si>
    <t>Vienmēr var būt vairāk info un pakalpojums mainīgs</t>
  </si>
  <si>
    <t>Ļoti labi pārzinu šo pakalpojumu</t>
  </si>
  <si>
    <t>Tāpēc, ka ir vēl lietas, kuras vēl neesmu līdz galam sapratusi un kur prasu padomu, bet kopumā palīdzēt varu jebkuram</t>
  </si>
  <si>
    <t>Ir pāris lietas, kuras līdz galam neizprotu, lai palīdzētu uz sitiena , bet vienmēr klients aiziet apmierināts un mēs viņam esam palīdzējuši. Bet visā visumā visu zinu un daru jau</t>
  </si>
  <si>
    <t>Māku pastāstīt eID kartes priekšrocības</t>
  </si>
  <si>
    <t>Ļoti ērts rīks, lai gan es izmantoju eparakstu mobile, bet arī eID ir laba lieta</t>
  </si>
  <si>
    <t>Strādāju ar to katru dienu</t>
  </si>
  <si>
    <t>Bijuši reti gadījumi. Nav bijusi prakse</t>
  </si>
  <si>
    <t>eID kartes lasītājs nestrādāja un bija problemātiski atrisniāt problēmu klātienē un nācās doties uz PMLP</t>
  </si>
  <si>
    <t>Nav gadījies vēl konsultēt</t>
  </si>
  <si>
    <t>Karšu lasītāju funkciju izstāstīšana klientiem</t>
  </si>
  <si>
    <t>Nav bijušu īpašu problēmu</t>
  </si>
  <si>
    <t>Nav tādu gadījumu</t>
  </si>
  <si>
    <t>Paroļu nozaudēšana, eID kartes neesamība</t>
  </si>
  <si>
    <t>Nenāk nekas prātā</t>
  </si>
  <si>
    <t>Neatcerās PIN KODUS. Nav liela problēma, bet aizņem papildus laiku</t>
  </si>
  <si>
    <t>Nav bijušu izteiktu problēmu</t>
  </si>
  <si>
    <t>Nav bijis problēmu</t>
  </si>
  <si>
    <t>Nav izteiktu problēmu</t>
  </si>
  <si>
    <t>Nevēlas inovācijas un e-vidi. Dažādi cilvēki, dažādas cilvēku grupas</t>
  </si>
  <si>
    <t>Nenostrādā uzreiz pie pirmās reizes, kad mēģina pieslēgties ļoti bieži</t>
  </si>
  <si>
    <t>Cilvēki nepievērš uzmanību, ka nepieciešams PIN kods šai kartei, kurš jau nu ir pazudis mājās lielā papīra kaudzē vai skapī</t>
  </si>
  <si>
    <t>PIN kodi, daļai ir karte, bet nav līdzi PinKodi un līdz ar ko, tas apgrūtina iespēju pieslēgties klātienē esot pie sistēmas</t>
  </si>
  <si>
    <t>Cilvēki nezina, ka ir pin kodi tām kartēm, kas arī liek iepauzēt dažkārt</t>
  </si>
  <si>
    <t>Ir cilvēki, kas vēljoprojām nevar saprast, ka mēs esam starpnieki un visu informāciju neredzam un datus tikai piegādājam</t>
  </si>
  <si>
    <t>Nav bijušu tādu problēmu</t>
  </si>
  <si>
    <t>Mazāk iedzīvotājus, bet kolēģus esmu apmācījusi uz šo</t>
  </si>
  <si>
    <t>Cilvēku neorientēšanās e-vidē, lai vispār izmantotu eID kartes priekšrocības</t>
  </si>
  <si>
    <t>Jānomainās laikam paaudzei (jokojot)</t>
  </si>
  <si>
    <t>Papildu info - klientiem</t>
  </si>
  <si>
    <t>Izsniedzot karti - sniegt informāciju un sagatavot viņu to lietot</t>
  </si>
  <si>
    <t>Nenāk prātā nekas</t>
  </si>
  <si>
    <t>Informācijas un apmācības pietiek</t>
  </si>
  <si>
    <t>Cilvēkus motivēt reģistrēt un izmantot eID karti mirklī, kad tā tiek izsniegta jau PMLP</t>
  </si>
  <si>
    <t>Iedzīvotāju iedrošināšana, eID kartes priekšrocību reklamēšana</t>
  </si>
  <si>
    <t>Nezinu pat</t>
  </si>
  <si>
    <t>Nevar neko iedomāties</t>
  </si>
  <si>
    <t>Uzskates materiālu, kuru varam cilvēkam nosūtīt elekroniski - ko viņam darīt soli pa solim</t>
  </si>
  <si>
    <t>Eksperimentālās apmācības ar sistēmām</t>
  </si>
  <si>
    <t>Piedāvāt grupas kursus un informēt viņus par tā lietojumu, lai viņi savā starpā arī apspriest viņiem radušās grūtības</t>
  </si>
  <si>
    <t>Nav ko uzlabot, galvenais ir informēt par šo pakalpojumu</t>
  </si>
  <si>
    <t>Viņiem izsniedzot kartes līdzi dot sīkāku info par tās lietošanu</t>
  </si>
  <si>
    <t>Vairāk info dot līdzi šo karti izsniedzot</t>
  </si>
  <si>
    <t>Nevarēšu pateikt</t>
  </si>
  <si>
    <t>Cilvēki baidās no eparaksta un eID izmantošanas. Sliecas domāt, ka darba dokumentos nebūtu jāuzrāda identitāte un eID ir par daudz</t>
  </si>
  <si>
    <t>Publiska informācija par tās priekšrocībām. Neatlaidīga izglītošana</t>
  </si>
  <si>
    <t>Nezinu</t>
  </si>
  <si>
    <t>Motivēt, lai cilvēki ievieš sev šīs kartiņas</t>
  </si>
  <si>
    <t>N/A</t>
  </si>
  <si>
    <t>Uzsvars uz Covid-19 laikā apmācībām - par citiem dienestiem</t>
  </si>
  <si>
    <t>Latvija.lv meklētājs būtu parocīgāks gan speciālistiem, gan iedzīvotājiem. Lai vieglāk paskaidrot iedzīvotājam zināmo informāciju</t>
  </si>
  <si>
    <t>Esmu ļoti apmierināta ar saviem veicamajiem pienākumiem</t>
  </si>
  <si>
    <t>Nav, man patīk</t>
  </si>
  <si>
    <t>Kāpēc tiek pieņemti lēmumi, kad valsts iestādes šajos apstākļos slēdz ārdurvis saviem klientiem, ja mudina iedzīvotājus vērsties VPVKAC?</t>
  </si>
  <si>
    <t>Nav. Viss apmierina</t>
  </si>
  <si>
    <t>Viss ļoti apmierina. Nebūs komentāri</t>
  </si>
  <si>
    <t>Interviju īstenošanas  laiks: 30.12.2020 - 15.01.2021.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</si>
</sst>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9" x14ac:knownFonts="1">
    <font>
      <sz val="11"/>
      <color theme="1"/>
      <name val="Calibri"/>
      <family val="2"/>
      <scheme val="minor"/>
    </font>
    <font>
      <sz val="10"/>
      <color theme="1"/>
      <name val="Segoe UI"/>
      <family val="2"/>
    </font>
    <font>
      <sz val="12"/>
      <color theme="1"/>
      <name val="Calibri"/>
      <family val="2"/>
      <scheme val="minor"/>
    </font>
    <font>
      <b/>
      <sz val="12"/>
      <color theme="1"/>
      <name val="Segoe UI"/>
      <family val="2"/>
    </font>
    <font>
      <sz val="11"/>
      <color theme="1"/>
      <name val="Segoe UI"/>
      <family val="2"/>
    </font>
    <font>
      <u/>
      <sz val="10"/>
      <color theme="10"/>
      <name val="Arial"/>
      <family val="2"/>
    </font>
    <font>
      <u/>
      <sz val="10"/>
      <color theme="10"/>
      <name val="Segoe UI"/>
      <family val="2"/>
    </font>
    <font>
      <b/>
      <sz val="14"/>
      <color rgb="FF000000"/>
      <name val="Segoe UI"/>
      <family val="2"/>
    </font>
    <font>
      <b/>
      <sz val="10"/>
      <name val="Segoe UI"/>
      <family val="2"/>
    </font>
    <font>
      <sz val="10"/>
      <name val="Segoe UI"/>
      <family val="2"/>
    </font>
    <font>
      <b/>
      <sz val="10"/>
      <color theme="1"/>
      <name val="Segoe UI"/>
      <family val="2"/>
    </font>
    <font>
      <i/>
      <sz val="10"/>
      <color theme="1"/>
      <name val="Segoe UI"/>
      <family val="2"/>
    </font>
    <font>
      <sz val="10"/>
      <name val="Arial"/>
      <family val="2"/>
      <charset val="186"/>
    </font>
    <font>
      <sz val="10"/>
      <color indexed="8"/>
      <name val="Segoe UI"/>
      <family val="2"/>
    </font>
    <font>
      <i/>
      <sz val="10"/>
      <color indexed="8"/>
      <name val="Segoe UI"/>
      <family val="2"/>
    </font>
    <font>
      <b/>
      <sz val="11"/>
      <name val="Segoe UI"/>
      <family val="2"/>
    </font>
    <font>
      <b/>
      <sz val="11"/>
      <color theme="1"/>
      <name val="Segoe UI"/>
      <family val="2"/>
    </font>
    <font>
      <i/>
      <sz val="11"/>
      <color rgb="FF0070C0"/>
      <name val="Calibri"/>
      <family val="2"/>
      <scheme val="minor"/>
    </font>
    <font>
      <i/>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E8F9F0"/>
        <bgColor indexed="64"/>
      </patternFill>
    </fill>
    <fill>
      <patternFill patternType="solid">
        <fgColor rgb="FF90E2BB"/>
        <bgColor indexed="64"/>
      </patternFill>
    </fill>
    <fill>
      <patternFill patternType="solid">
        <fgColor rgb="FFECE4F1"/>
        <bgColor indexed="64"/>
      </patternFill>
    </fill>
    <fill>
      <patternFill patternType="solid">
        <fgColor rgb="FFD9CAE3"/>
        <bgColor indexed="64"/>
      </patternFill>
    </fill>
  </fills>
  <borders count="5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medium">
        <color indexed="64"/>
      </left>
      <right style="medium">
        <color indexed="64"/>
      </right>
      <top/>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medium">
        <color indexed="64"/>
      </left>
      <right style="medium">
        <color indexed="64"/>
      </right>
      <top style="medium">
        <color indexed="64"/>
      </top>
      <bottom style="thin">
        <color theme="0" tint="-0.34998626667073579"/>
      </bottom>
      <diagonal/>
    </border>
    <border>
      <left style="medium">
        <color indexed="64"/>
      </left>
      <right style="medium">
        <color indexed="64"/>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medium">
        <color indexed="64"/>
      </right>
      <top style="thin">
        <color theme="0" tint="-0.34998626667073579"/>
      </top>
      <bottom style="medium">
        <color indexed="64"/>
      </bottom>
      <diagonal/>
    </border>
    <border>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medium">
        <color indexed="64"/>
      </right>
      <top style="medium">
        <color indexed="64"/>
      </top>
      <bottom/>
      <diagonal/>
    </border>
    <border>
      <left style="medium">
        <color indexed="64"/>
      </left>
      <right/>
      <top style="thin">
        <color theme="0" tint="-0.34998626667073579"/>
      </top>
      <bottom style="medium">
        <color indexed="64"/>
      </bottom>
      <diagonal/>
    </border>
    <border>
      <left style="medium">
        <color indexed="64"/>
      </left>
      <right/>
      <top style="medium">
        <color indexed="64"/>
      </top>
      <bottom style="thin">
        <color theme="0" tint="-0.34998626667073579"/>
      </bottom>
      <diagonal/>
    </border>
    <border>
      <left style="medium">
        <color indexed="64"/>
      </left>
      <right style="medium">
        <color indexed="64"/>
      </right>
      <top style="thin">
        <color theme="0" tint="-0.34998626667073579"/>
      </top>
      <bottom/>
      <diagonal/>
    </border>
    <border>
      <left/>
      <right style="medium">
        <color indexed="64"/>
      </right>
      <top style="thin">
        <color theme="0" tint="-0.34998626667073579"/>
      </top>
      <bottom/>
      <diagonal/>
    </border>
    <border>
      <left style="medium">
        <color indexed="64"/>
      </left>
      <right style="medium">
        <color indexed="64"/>
      </right>
      <top style="thin">
        <color theme="0" tint="-0.34998626667073579"/>
      </top>
      <bottom style="thin">
        <color indexed="64"/>
      </bottom>
      <diagonal/>
    </border>
    <border>
      <left style="medium">
        <color indexed="64"/>
      </left>
      <right style="medium">
        <color indexed="64"/>
      </right>
      <top/>
      <bottom style="thin">
        <color theme="0" tint="-0.34998626667073579"/>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right/>
      <top style="medium">
        <color indexed="64"/>
      </top>
      <bottom/>
      <diagonal/>
    </border>
    <border>
      <left style="medium">
        <color indexed="64"/>
      </left>
      <right/>
      <top style="medium">
        <color indexed="64"/>
      </top>
      <bottom/>
      <diagonal/>
    </border>
    <border>
      <left/>
      <right style="medium">
        <color indexed="64"/>
      </right>
      <top/>
      <bottom style="thin">
        <color theme="0" tint="-0.34998626667073579"/>
      </bottom>
      <diagonal/>
    </border>
    <border>
      <left/>
      <right style="medium">
        <color indexed="64"/>
      </right>
      <top style="medium">
        <color indexed="64"/>
      </top>
      <bottom/>
      <diagonal/>
    </border>
    <border>
      <left style="medium">
        <color indexed="64"/>
      </left>
      <right/>
      <top style="thin">
        <color theme="0" tint="-0.34998626667073579"/>
      </top>
      <bottom style="thin">
        <color theme="0" tint="-0.34998626667073579"/>
      </bottom>
      <diagonal/>
    </border>
    <border>
      <left style="medium">
        <color indexed="64"/>
      </left>
      <right/>
      <top style="thin">
        <color theme="0" tint="-0.34998626667073579"/>
      </top>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top style="medium">
        <color indexed="64"/>
      </top>
      <bottom style="thin">
        <color theme="0" tint="-0.34998626667073579"/>
      </bottom>
      <diagonal/>
    </border>
    <border>
      <left style="thin">
        <color theme="0" tint="-0.34998626667073579"/>
      </left>
      <right/>
      <top style="thin">
        <color theme="0" tint="-0.34998626667073579"/>
      </top>
      <bottom style="medium">
        <color indexed="64"/>
      </bottom>
      <diagonal/>
    </border>
    <border>
      <left style="medium">
        <color indexed="64"/>
      </left>
      <right style="thin">
        <color theme="0" tint="-0.34998626667073579"/>
      </right>
      <top style="medium">
        <color indexed="64"/>
      </top>
      <bottom/>
      <diagonal/>
    </border>
    <border>
      <left/>
      <right style="thin">
        <color theme="0" tint="-0.34998626667073579"/>
      </right>
      <top/>
      <bottom style="thin">
        <color theme="0" tint="-0.34998626667073579"/>
      </bottom>
      <diagonal/>
    </border>
    <border>
      <left/>
      <right/>
      <top style="thin">
        <color theme="0" tint="-0.34998626667073579"/>
      </top>
      <bottom style="medium">
        <color indexed="64"/>
      </bottom>
      <diagonal/>
    </border>
    <border>
      <left/>
      <right/>
      <top style="thin">
        <color theme="0" tint="-0.34998626667073579"/>
      </top>
      <bottom style="thin">
        <color theme="0" tint="-0.34998626667073579"/>
      </bottom>
      <diagonal/>
    </border>
    <border>
      <left/>
      <right/>
      <top/>
      <bottom style="thin">
        <color theme="0" tint="-0.34998626667073579"/>
      </bottom>
      <diagonal/>
    </border>
    <border>
      <left/>
      <right style="medium">
        <color indexed="64"/>
      </right>
      <top style="thin">
        <color theme="0" tint="-0.34998626667073579"/>
      </top>
      <bottom style="medium">
        <color indexed="64"/>
      </bottom>
      <diagonal/>
    </border>
  </borders>
  <cellStyleXfs count="5">
    <xf numFmtId="0" fontId="0" fillId="0" borderId="0"/>
    <xf numFmtId="0" fontId="2" fillId="0" borderId="0"/>
    <xf numFmtId="0" fontId="5" fillId="0" borderId="0" applyNumberFormat="0" applyFill="0" applyBorder="0" applyAlignment="0" applyProtection="0"/>
    <xf numFmtId="0" fontId="12" fillId="0" borderId="0"/>
    <xf numFmtId="0" fontId="12" fillId="0" borderId="0"/>
  </cellStyleXfs>
  <cellXfs count="202">
    <xf numFmtId="0" fontId="0" fillId="0" borderId="0" xfId="0"/>
    <xf numFmtId="0" fontId="1" fillId="2" borderId="0" xfId="1" applyFont="1" applyFill="1" applyAlignment="1"/>
    <xf numFmtId="0" fontId="4" fillId="2" borderId="0" xfId="1" applyFont="1" applyFill="1" applyAlignment="1">
      <alignment vertical="top"/>
    </xf>
    <xf numFmtId="0" fontId="6" fillId="2" borderId="0" xfId="2" applyFont="1" applyFill="1"/>
    <xf numFmtId="0" fontId="7" fillId="2" borderId="0" xfId="1" applyFont="1" applyFill="1" applyAlignment="1">
      <alignment horizontal="center" vertical="top" wrapText="1"/>
    </xf>
    <xf numFmtId="0" fontId="8" fillId="0" borderId="0" xfId="0" applyFont="1" applyFill="1" applyBorder="1" applyAlignment="1">
      <alignment vertical="center"/>
    </xf>
    <xf numFmtId="0" fontId="9" fillId="3" borderId="13"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1" fillId="3" borderId="19" xfId="0" applyFont="1" applyFill="1" applyBorder="1"/>
    <xf numFmtId="0" fontId="1" fillId="0" borderId="18" xfId="0" applyFont="1" applyFill="1" applyBorder="1"/>
    <xf numFmtId="0" fontId="1" fillId="0" borderId="19" xfId="0" applyFont="1" applyFill="1" applyBorder="1"/>
    <xf numFmtId="164" fontId="13" fillId="0" borderId="17" xfId="3" applyNumberFormat="1" applyFont="1" applyFill="1" applyBorder="1" applyAlignment="1">
      <alignment horizontal="right" vertical="top"/>
    </xf>
    <xf numFmtId="0" fontId="1" fillId="0" borderId="23" xfId="0" applyFont="1" applyFill="1" applyBorder="1"/>
    <xf numFmtId="0" fontId="1" fillId="0" borderId="24" xfId="0" applyFont="1" applyFill="1" applyBorder="1"/>
    <xf numFmtId="164" fontId="13" fillId="0" borderId="25" xfId="3" applyNumberFormat="1" applyFont="1" applyFill="1" applyBorder="1" applyAlignment="1">
      <alignment horizontal="right" vertical="top"/>
    </xf>
    <xf numFmtId="164" fontId="13" fillId="0" borderId="24" xfId="3" applyNumberFormat="1" applyFont="1" applyFill="1" applyBorder="1" applyAlignment="1">
      <alignment horizontal="right" vertical="top"/>
    </xf>
    <xf numFmtId="164" fontId="13" fillId="0" borderId="20" xfId="3" applyNumberFormat="1" applyFont="1" applyFill="1" applyBorder="1" applyAlignment="1">
      <alignment horizontal="right" vertical="top"/>
    </xf>
    <xf numFmtId="0" fontId="9" fillId="3" borderId="8" xfId="0" applyFont="1" applyFill="1" applyBorder="1" applyAlignment="1">
      <alignment horizontal="left" vertical="center" wrapText="1"/>
    </xf>
    <xf numFmtId="164" fontId="14" fillId="5" borderId="29" xfId="4" applyNumberFormat="1" applyFont="1" applyFill="1" applyBorder="1" applyAlignment="1">
      <alignment horizontal="left" vertical="top"/>
    </xf>
    <xf numFmtId="164" fontId="13" fillId="0" borderId="37" xfId="3" applyNumberFormat="1" applyFont="1" applyFill="1" applyBorder="1" applyAlignment="1">
      <alignment horizontal="right" vertical="top"/>
    </xf>
    <xf numFmtId="164" fontId="13" fillId="0" borderId="38" xfId="3" applyNumberFormat="1" applyFont="1" applyFill="1" applyBorder="1" applyAlignment="1">
      <alignment horizontal="right" vertical="top"/>
    </xf>
    <xf numFmtId="164" fontId="13" fillId="0" borderId="39" xfId="3" applyNumberFormat="1" applyFont="1" applyFill="1" applyBorder="1" applyAlignment="1">
      <alignment horizontal="right" vertical="top"/>
    </xf>
    <xf numFmtId="164" fontId="13" fillId="0" borderId="9" xfId="3" applyNumberFormat="1" applyFont="1" applyFill="1" applyBorder="1" applyAlignment="1">
      <alignment horizontal="right" vertical="top"/>
    </xf>
    <xf numFmtId="0" fontId="1" fillId="0" borderId="9" xfId="0" applyFont="1" applyFill="1" applyBorder="1"/>
    <xf numFmtId="0" fontId="1" fillId="0" borderId="0" xfId="0" applyFont="1" applyFill="1" applyBorder="1" applyAlignment="1"/>
    <xf numFmtId="0" fontId="1" fillId="5" borderId="29" xfId="0" applyFont="1" applyFill="1" applyBorder="1" applyAlignment="1">
      <alignment horizontal="right"/>
    </xf>
    <xf numFmtId="0" fontId="9" fillId="3" borderId="42"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9" fillId="3" borderId="22"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1" fillId="0" borderId="0" xfId="0" applyFont="1" applyFill="1" applyBorder="1"/>
    <xf numFmtId="0" fontId="9" fillId="3" borderId="15" xfId="0" applyFont="1" applyFill="1" applyBorder="1" applyAlignment="1">
      <alignment horizontal="left" vertical="center" wrapText="1"/>
    </xf>
    <xf numFmtId="0" fontId="1" fillId="0" borderId="16" xfId="0" applyFont="1" applyFill="1" applyBorder="1"/>
    <xf numFmtId="164" fontId="13" fillId="0" borderId="0" xfId="3" applyNumberFormat="1" applyFont="1" applyFill="1" applyBorder="1" applyAlignment="1">
      <alignment horizontal="right" vertical="top"/>
    </xf>
    <xf numFmtId="0" fontId="1" fillId="0" borderId="41" xfId="0" applyFont="1" applyFill="1" applyBorder="1"/>
    <xf numFmtId="0" fontId="1" fillId="0" borderId="40" xfId="0" applyFont="1" applyFill="1" applyBorder="1"/>
    <xf numFmtId="164" fontId="13" fillId="0" borderId="8" xfId="3" applyNumberFormat="1" applyFont="1" applyFill="1" applyBorder="1" applyAlignment="1">
      <alignment horizontal="right" vertical="top"/>
    </xf>
    <xf numFmtId="0" fontId="1" fillId="0" borderId="6" xfId="0" applyFont="1" applyFill="1" applyBorder="1"/>
    <xf numFmtId="0" fontId="1" fillId="0" borderId="7" xfId="0" applyFont="1" applyFill="1" applyBorder="1"/>
    <xf numFmtId="0" fontId="1" fillId="2" borderId="0" xfId="0" applyFont="1" applyFill="1" applyBorder="1" applyAlignment="1">
      <alignment horizontal="center" wrapText="1"/>
    </xf>
    <xf numFmtId="0" fontId="9" fillId="2" borderId="0" xfId="0" applyFont="1" applyFill="1" applyBorder="1" applyAlignment="1">
      <alignment horizontal="left" vertical="center" wrapText="1"/>
    </xf>
    <xf numFmtId="164" fontId="13" fillId="2" borderId="0" xfId="3" applyNumberFormat="1" applyFont="1" applyFill="1" applyBorder="1" applyAlignment="1">
      <alignment horizontal="right" vertical="top"/>
    </xf>
    <xf numFmtId="165" fontId="0" fillId="0" borderId="7" xfId="0" applyNumberFormat="1" applyBorder="1"/>
    <xf numFmtId="164" fontId="13" fillId="0" borderId="0" xfId="3" applyNumberFormat="1" applyFont="1" applyFill="1" applyBorder="1" applyAlignment="1">
      <alignment vertical="top"/>
    </xf>
    <xf numFmtId="0" fontId="9" fillId="3" borderId="5" xfId="0" applyFont="1" applyFill="1" applyBorder="1" applyAlignment="1">
      <alignment vertical="center"/>
    </xf>
    <xf numFmtId="0" fontId="1" fillId="3" borderId="8" xfId="0" applyFont="1" applyFill="1" applyBorder="1" applyAlignment="1"/>
    <xf numFmtId="0" fontId="9" fillId="3" borderId="30" xfId="0" applyFont="1" applyFill="1" applyBorder="1" applyAlignment="1">
      <alignment horizontal="left" vertical="center" wrapText="1"/>
    </xf>
    <xf numFmtId="0" fontId="9" fillId="3" borderId="3" xfId="0" applyFont="1" applyFill="1" applyBorder="1" applyAlignment="1">
      <alignment horizontal="left" vertical="center" wrapText="1"/>
    </xf>
    <xf numFmtId="0" fontId="1" fillId="3" borderId="36" xfId="0" applyFont="1" applyFill="1" applyBorder="1" applyAlignment="1">
      <alignment wrapText="1"/>
    </xf>
    <xf numFmtId="0" fontId="9" fillId="3" borderId="36" xfId="0" applyFont="1" applyFill="1" applyBorder="1" applyAlignment="1">
      <alignment horizontal="left" vertical="center" wrapText="1"/>
    </xf>
    <xf numFmtId="164" fontId="1" fillId="0" borderId="5" xfId="3" applyNumberFormat="1" applyFont="1" applyFill="1" applyBorder="1" applyAlignment="1">
      <alignment horizontal="right" vertical="top"/>
    </xf>
    <xf numFmtId="164" fontId="1" fillId="0" borderId="0" xfId="3" applyNumberFormat="1" applyFont="1" applyFill="1" applyBorder="1" applyAlignment="1">
      <alignment horizontal="right" vertical="top"/>
    </xf>
    <xf numFmtId="164" fontId="1" fillId="0" borderId="8" xfId="3" applyNumberFormat="1" applyFont="1" applyFill="1" applyBorder="1" applyAlignment="1">
      <alignment horizontal="right" vertical="top"/>
    </xf>
    <xf numFmtId="164" fontId="1" fillId="0" borderId="7" xfId="3" applyNumberFormat="1" applyFont="1" applyFill="1" applyBorder="1" applyAlignment="1">
      <alignment horizontal="right" vertical="top"/>
    </xf>
    <xf numFmtId="0" fontId="16" fillId="6" borderId="30" xfId="0" applyFont="1" applyFill="1" applyBorder="1" applyAlignment="1"/>
    <xf numFmtId="0" fontId="16" fillId="6" borderId="1" xfId="0" applyFont="1" applyFill="1" applyBorder="1"/>
    <xf numFmtId="0" fontId="16" fillId="6" borderId="1" xfId="0" applyFont="1" applyFill="1" applyBorder="1" applyAlignment="1">
      <alignment wrapText="1"/>
    </xf>
    <xf numFmtId="0" fontId="15" fillId="6" borderId="1" xfId="0" applyFont="1" applyFill="1" applyBorder="1" applyAlignment="1">
      <alignment horizontal="left" vertical="top" wrapText="1"/>
    </xf>
    <xf numFmtId="0" fontId="15" fillId="6" borderId="1" xfId="0" applyFont="1" applyFill="1" applyBorder="1" applyAlignment="1">
      <alignment vertical="center"/>
    </xf>
    <xf numFmtId="0" fontId="15" fillId="6" borderId="1" xfId="0" applyFont="1" applyFill="1" applyBorder="1" applyAlignment="1">
      <alignment horizontal="left" wrapText="1"/>
    </xf>
    <xf numFmtId="0" fontId="15" fillId="6" borderId="30" xfId="0" applyFont="1" applyFill="1" applyBorder="1" applyAlignment="1">
      <alignment vertical="center" wrapText="1"/>
    </xf>
    <xf numFmtId="0" fontId="4" fillId="0" borderId="10" xfId="0" applyFont="1" applyBorder="1" applyAlignment="1">
      <alignment wrapText="1"/>
    </xf>
    <xf numFmtId="0" fontId="4" fillId="3" borderId="10" xfId="0" applyFont="1" applyFill="1" applyBorder="1" applyAlignment="1">
      <alignment wrapText="1"/>
    </xf>
    <xf numFmtId="0" fontId="4" fillId="0" borderId="10" xfId="0" applyFont="1" applyBorder="1" applyAlignment="1">
      <alignment vertical="top" wrapText="1"/>
    </xf>
    <xf numFmtId="0" fontId="11" fillId="3" borderId="26" xfId="0" applyFont="1" applyFill="1" applyBorder="1"/>
    <xf numFmtId="0" fontId="1" fillId="3" borderId="17" xfId="0" applyFont="1" applyFill="1" applyBorder="1" applyAlignment="1">
      <alignment horizontal="center" vertical="center" wrapText="1"/>
    </xf>
    <xf numFmtId="0" fontId="1" fillId="3" borderId="19" xfId="0" applyFont="1" applyFill="1" applyBorder="1" applyAlignment="1">
      <alignment horizontal="center" vertical="center" wrapText="1"/>
    </xf>
    <xf numFmtId="164" fontId="14" fillId="5" borderId="28" xfId="4" applyNumberFormat="1" applyFont="1" applyFill="1" applyBorder="1" applyAlignment="1">
      <alignment horizontal="left" vertical="top"/>
    </xf>
    <xf numFmtId="0" fontId="1" fillId="3" borderId="22" xfId="0" applyFont="1" applyFill="1" applyBorder="1"/>
    <xf numFmtId="164" fontId="13" fillId="0" borderId="19" xfId="4" applyNumberFormat="1" applyFont="1" applyBorder="1" applyAlignment="1">
      <alignment horizontal="left" vertical="top"/>
    </xf>
    <xf numFmtId="164" fontId="13" fillId="0" borderId="17" xfId="4" applyNumberFormat="1" applyFont="1" applyBorder="1" applyAlignment="1">
      <alignment horizontal="left" vertical="top"/>
    </xf>
    <xf numFmtId="0" fontId="1" fillId="0" borderId="23" xfId="0" applyFont="1" applyBorder="1"/>
    <xf numFmtId="164" fontId="13" fillId="0" borderId="24" xfId="4" applyNumberFormat="1" applyFont="1" applyBorder="1" applyAlignment="1">
      <alignment horizontal="left" vertical="top"/>
    </xf>
    <xf numFmtId="164" fontId="13" fillId="0" borderId="25" xfId="4" applyNumberFormat="1" applyFont="1" applyBorder="1" applyAlignment="1">
      <alignment horizontal="left" vertical="top"/>
    </xf>
    <xf numFmtId="164" fontId="13" fillId="0" borderId="23" xfId="3" applyNumberFormat="1" applyFont="1" applyBorder="1" applyAlignment="1">
      <alignment horizontal="right" vertical="top"/>
    </xf>
    <xf numFmtId="0" fontId="1" fillId="0" borderId="24" xfId="0" applyFont="1" applyBorder="1"/>
    <xf numFmtId="0" fontId="1" fillId="0" borderId="25" xfId="0" applyFont="1" applyBorder="1"/>
    <xf numFmtId="165" fontId="0" fillId="0" borderId="4" xfId="0" applyNumberFormat="1" applyBorder="1"/>
    <xf numFmtId="0" fontId="1" fillId="3" borderId="16" xfId="0" applyFont="1" applyFill="1" applyBorder="1"/>
    <xf numFmtId="0" fontId="1" fillId="3" borderId="49" xfId="0" applyFont="1" applyFill="1" applyBorder="1"/>
    <xf numFmtId="0" fontId="1" fillId="0" borderId="50" xfId="0" applyFont="1" applyFill="1" applyBorder="1"/>
    <xf numFmtId="164" fontId="13" fillId="5" borderId="28" xfId="4" applyNumberFormat="1" applyFont="1" applyFill="1" applyBorder="1" applyAlignment="1">
      <alignment vertical="top"/>
    </xf>
    <xf numFmtId="165" fontId="0" fillId="0" borderId="6" xfId="0" applyNumberFormat="1" applyFont="1" applyBorder="1"/>
    <xf numFmtId="165" fontId="0" fillId="0" borderId="7" xfId="0" applyNumberFormat="1" applyFont="1" applyBorder="1"/>
    <xf numFmtId="1" fontId="0" fillId="0" borderId="4" xfId="0" applyNumberFormat="1" applyFont="1" applyBorder="1"/>
    <xf numFmtId="0" fontId="0" fillId="0" borderId="0" xfId="0" applyFont="1"/>
    <xf numFmtId="164" fontId="13" fillId="5" borderId="27" xfId="4" applyNumberFormat="1" applyFont="1" applyFill="1" applyBorder="1" applyAlignment="1">
      <alignment vertical="top"/>
    </xf>
    <xf numFmtId="0" fontId="0" fillId="2" borderId="0" xfId="0" applyFont="1" applyFill="1" applyBorder="1"/>
    <xf numFmtId="0" fontId="0" fillId="0" borderId="0" xfId="0" applyFont="1" applyFill="1"/>
    <xf numFmtId="0" fontId="0" fillId="0" borderId="0" xfId="0" applyFont="1" applyAlignment="1">
      <alignment horizontal="right"/>
    </xf>
    <xf numFmtId="0" fontId="1" fillId="3" borderId="17" xfId="0" applyFont="1" applyFill="1" applyBorder="1" applyAlignment="1">
      <alignment horizontal="right"/>
    </xf>
    <xf numFmtId="164" fontId="13" fillId="5" borderId="29" xfId="4" applyNumberFormat="1" applyFont="1" applyFill="1" applyBorder="1" applyAlignment="1">
      <alignment horizontal="right" vertical="top"/>
    </xf>
    <xf numFmtId="0" fontId="1" fillId="0" borderId="8" xfId="0" applyFont="1" applyFill="1" applyBorder="1" applyAlignment="1">
      <alignment horizontal="right"/>
    </xf>
    <xf numFmtId="165" fontId="0" fillId="0" borderId="4" xfId="0" applyNumberFormat="1" applyFont="1" applyBorder="1" applyAlignment="1">
      <alignment horizontal="right"/>
    </xf>
    <xf numFmtId="0" fontId="1" fillId="0" borderId="43" xfId="0" applyFont="1" applyFill="1" applyBorder="1" applyAlignment="1">
      <alignment horizontal="right"/>
    </xf>
    <xf numFmtId="0" fontId="1" fillId="0" borderId="4" xfId="0" applyFont="1" applyFill="1" applyBorder="1" applyAlignment="1">
      <alignment horizontal="right"/>
    </xf>
    <xf numFmtId="164" fontId="1" fillId="0" borderId="6" xfId="3" applyNumberFormat="1" applyFont="1" applyFill="1" applyBorder="1" applyAlignment="1">
      <alignment horizontal="right" vertical="top"/>
    </xf>
    <xf numFmtId="164" fontId="1" fillId="5" borderId="26" xfId="0" applyNumberFormat="1" applyFont="1" applyFill="1" applyBorder="1" applyAlignment="1">
      <alignment horizontal="right"/>
    </xf>
    <xf numFmtId="164" fontId="13" fillId="5" borderId="54" xfId="4" applyNumberFormat="1" applyFont="1" applyFill="1" applyBorder="1" applyAlignment="1">
      <alignment vertical="top"/>
    </xf>
    <xf numFmtId="0" fontId="4" fillId="0" borderId="0" xfId="0" applyFont="1" applyBorder="1" applyAlignment="1">
      <alignment vertical="top" wrapText="1"/>
    </xf>
    <xf numFmtId="0" fontId="0" fillId="0" borderId="10" xfId="0" applyBorder="1"/>
    <xf numFmtId="0" fontId="4" fillId="0" borderId="0" xfId="0" applyFont="1" applyBorder="1" applyAlignment="1">
      <alignment wrapText="1"/>
    </xf>
    <xf numFmtId="0" fontId="4" fillId="3" borderId="0" xfId="0" applyFont="1" applyFill="1" applyBorder="1" applyAlignment="1">
      <alignment wrapText="1"/>
    </xf>
    <xf numFmtId="0" fontId="0" fillId="0" borderId="0" xfId="0" applyBorder="1"/>
    <xf numFmtId="164" fontId="13" fillId="0" borderId="24" xfId="4" applyNumberFormat="1" applyFont="1" applyBorder="1" applyAlignment="1">
      <alignment horizontal="right" vertical="top"/>
    </xf>
    <xf numFmtId="164" fontId="13" fillId="0" borderId="23" xfId="3" applyNumberFormat="1" applyFont="1" applyBorder="1" applyAlignment="1">
      <alignment vertical="top"/>
    </xf>
    <xf numFmtId="164" fontId="13" fillId="0" borderId="19" xfId="4" applyNumberFormat="1" applyFont="1" applyBorder="1" applyAlignment="1">
      <alignment vertical="top"/>
    </xf>
    <xf numFmtId="164" fontId="13" fillId="0" borderId="17" xfId="4" applyNumberFormat="1" applyFont="1" applyBorder="1" applyAlignment="1">
      <alignment vertical="top"/>
    </xf>
    <xf numFmtId="164" fontId="13" fillId="0" borderId="24" xfId="4" applyNumberFormat="1" applyFont="1" applyBorder="1" applyAlignment="1">
      <alignment vertical="top"/>
    </xf>
    <xf numFmtId="164" fontId="13" fillId="0" borderId="25" xfId="4" applyNumberFormat="1" applyFont="1" applyBorder="1" applyAlignment="1">
      <alignment vertical="top"/>
    </xf>
    <xf numFmtId="164" fontId="13" fillId="0" borderId="19" xfId="4" applyNumberFormat="1" applyFont="1" applyBorder="1" applyAlignment="1">
      <alignment horizontal="right" vertical="top"/>
    </xf>
    <xf numFmtId="164" fontId="13" fillId="0" borderId="17" xfId="4" applyNumberFormat="1" applyFont="1" applyBorder="1" applyAlignment="1">
      <alignment horizontal="right" vertical="top"/>
    </xf>
    <xf numFmtId="164" fontId="13" fillId="0" borderId="25" xfId="4" applyNumberFormat="1" applyFont="1" applyBorder="1" applyAlignment="1">
      <alignment horizontal="right" vertical="top"/>
    </xf>
    <xf numFmtId="0" fontId="1" fillId="0" borderId="9" xfId="0" applyFont="1" applyBorder="1" applyAlignment="1"/>
    <xf numFmtId="0" fontId="1" fillId="0" borderId="24" xfId="0" applyFont="1" applyBorder="1" applyAlignment="1"/>
    <xf numFmtId="0" fontId="1" fillId="0" borderId="25" xfId="0" applyFont="1" applyBorder="1" applyAlignment="1"/>
    <xf numFmtId="0" fontId="1" fillId="0" borderId="9" xfId="0" applyFont="1" applyBorder="1" applyAlignment="1">
      <alignment horizontal="right"/>
    </xf>
    <xf numFmtId="0" fontId="1" fillId="0" borderId="24" xfId="0" applyFont="1" applyBorder="1" applyAlignment="1">
      <alignment horizontal="right"/>
    </xf>
    <xf numFmtId="0" fontId="1" fillId="0" borderId="25" xfId="0" applyFont="1" applyBorder="1" applyAlignment="1">
      <alignment horizontal="right"/>
    </xf>
    <xf numFmtId="165" fontId="0" fillId="0" borderId="7" xfId="0" applyNumberFormat="1" applyFont="1" applyFill="1" applyBorder="1"/>
    <xf numFmtId="165" fontId="0" fillId="0" borderId="4" xfId="0" applyNumberFormat="1" applyFont="1" applyFill="1" applyBorder="1" applyAlignment="1">
      <alignment horizontal="right"/>
    </xf>
    <xf numFmtId="165" fontId="0" fillId="0" borderId="6" xfId="0" applyNumberFormat="1" applyFont="1" applyFill="1" applyBorder="1"/>
    <xf numFmtId="0" fontId="3" fillId="2" borderId="0" xfId="1" applyFont="1" applyFill="1" applyAlignment="1">
      <alignment horizontal="center" vertical="top" wrapText="1"/>
    </xf>
    <xf numFmtId="0" fontId="4" fillId="2" borderId="0" xfId="1" applyFont="1" applyFill="1" applyAlignment="1">
      <alignment horizontal="center" vertical="top"/>
    </xf>
    <xf numFmtId="0" fontId="7" fillId="2" borderId="0" xfId="1" applyFont="1" applyFill="1" applyAlignment="1">
      <alignment horizontal="center" vertical="top" wrapText="1"/>
    </xf>
    <xf numFmtId="0" fontId="1" fillId="5" borderId="45" xfId="0" applyFont="1" applyFill="1" applyBorder="1" applyAlignment="1">
      <alignment horizontal="right"/>
    </xf>
    <xf numFmtId="0" fontId="1" fillId="5" borderId="34" xfId="0" applyFont="1" applyFill="1" applyBorder="1" applyAlignment="1">
      <alignment horizontal="right"/>
    </xf>
    <xf numFmtId="0" fontId="1" fillId="3" borderId="16" xfId="0" applyFont="1" applyFill="1" applyBorder="1" applyAlignment="1">
      <alignment horizontal="right"/>
    </xf>
    <xf numFmtId="0" fontId="1" fillId="3" borderId="47" xfId="0" applyFont="1" applyFill="1" applyBorder="1" applyAlignment="1"/>
    <xf numFmtId="0" fontId="8" fillId="4" borderId="11" xfId="0" applyFont="1" applyFill="1" applyBorder="1" applyAlignment="1">
      <alignment horizontal="left" vertical="center"/>
    </xf>
    <xf numFmtId="0" fontId="8" fillId="4" borderId="12" xfId="0" applyFont="1" applyFill="1" applyBorder="1" applyAlignment="1">
      <alignment horizontal="left" vertical="center"/>
    </xf>
    <xf numFmtId="0" fontId="8" fillId="4" borderId="2" xfId="0" applyFont="1" applyFill="1" applyBorder="1" applyAlignment="1">
      <alignment horizontal="left" vertical="center"/>
    </xf>
    <xf numFmtId="0" fontId="9" fillId="3" borderId="53"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1" fillId="3" borderId="30" xfId="0" applyFont="1" applyFill="1" applyBorder="1" applyAlignment="1">
      <alignment horizontal="center" wrapText="1"/>
    </xf>
    <xf numFmtId="0" fontId="1" fillId="3" borderId="15" xfId="0" applyFont="1" applyFill="1" applyBorder="1" applyAlignment="1">
      <alignment horizontal="center" wrapText="1"/>
    </xf>
    <xf numFmtId="0" fontId="1" fillId="3" borderId="3" xfId="0" applyFont="1" applyFill="1" applyBorder="1" applyAlignment="1">
      <alignment horizontal="center" wrapText="1"/>
    </xf>
    <xf numFmtId="0" fontId="9" fillId="3" borderId="52"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10" fillId="4" borderId="11" xfId="0" applyFont="1" applyFill="1" applyBorder="1" applyAlignment="1">
      <alignment horizontal="left"/>
    </xf>
    <xf numFmtId="0" fontId="10" fillId="4" borderId="12" xfId="0" applyFont="1" applyFill="1" applyBorder="1" applyAlignment="1">
      <alignment horizontal="left"/>
    </xf>
    <xf numFmtId="0" fontId="10" fillId="4" borderId="2" xfId="0" applyFont="1" applyFill="1" applyBorder="1" applyAlignment="1">
      <alignment horizontal="left"/>
    </xf>
    <xf numFmtId="0" fontId="10" fillId="4" borderId="41" xfId="0" applyFont="1" applyFill="1" applyBorder="1" applyAlignment="1">
      <alignment horizontal="left" vertical="justify" wrapText="1"/>
    </xf>
    <xf numFmtId="0" fontId="10" fillId="4" borderId="40" xfId="0" applyFont="1" applyFill="1" applyBorder="1" applyAlignment="1">
      <alignment horizontal="left" vertical="justify" wrapText="1"/>
    </xf>
    <xf numFmtId="0" fontId="10" fillId="4" borderId="43" xfId="0" applyFont="1" applyFill="1" applyBorder="1" applyAlignment="1">
      <alignment horizontal="left" vertical="justify" wrapText="1"/>
    </xf>
    <xf numFmtId="0" fontId="9" fillId="3" borderId="5" xfId="0" applyFont="1" applyFill="1" applyBorder="1" applyAlignment="1">
      <alignment horizontal="right" vertical="center"/>
    </xf>
    <xf numFmtId="0" fontId="9" fillId="3" borderId="8" xfId="0" applyFont="1" applyFill="1" applyBorder="1" applyAlignment="1">
      <alignment horizontal="right" vertical="center"/>
    </xf>
    <xf numFmtId="0" fontId="10" fillId="4" borderId="11" xfId="0" applyFont="1" applyFill="1" applyBorder="1" applyAlignment="1">
      <alignment horizontal="center" vertical="justify" wrapText="1"/>
    </xf>
    <xf numFmtId="0" fontId="10" fillId="4" borderId="12" xfId="0" applyFont="1" applyFill="1" applyBorder="1" applyAlignment="1">
      <alignment horizontal="center" vertical="justify" wrapText="1"/>
    </xf>
    <xf numFmtId="0" fontId="10" fillId="4" borderId="2" xfId="0" applyFont="1" applyFill="1" applyBorder="1" applyAlignment="1">
      <alignment horizontal="center" vertical="justify" wrapText="1"/>
    </xf>
    <xf numFmtId="0" fontId="1" fillId="3" borderId="21" xfId="0" applyFont="1" applyFill="1" applyBorder="1" applyAlignment="1">
      <alignment wrapText="1"/>
    </xf>
    <xf numFmtId="0" fontId="1" fillId="3" borderId="22" xfId="0" applyFont="1" applyFill="1" applyBorder="1" applyAlignment="1">
      <alignment wrapText="1"/>
    </xf>
    <xf numFmtId="0" fontId="1" fillId="3" borderId="33" xfId="0" applyFont="1" applyFill="1" applyBorder="1" applyAlignment="1">
      <alignment wrapText="1"/>
    </xf>
    <xf numFmtId="0" fontId="1" fillId="3" borderId="26" xfId="0" applyFont="1" applyFill="1" applyBorder="1" applyAlignment="1">
      <alignment wrapText="1"/>
    </xf>
    <xf numFmtId="0" fontId="1" fillId="3" borderId="32" xfId="0" applyFont="1" applyFill="1" applyBorder="1" applyAlignment="1">
      <alignment wrapText="1"/>
    </xf>
    <xf numFmtId="0" fontId="1" fillId="3" borderId="44" xfId="0" applyFont="1" applyFill="1" applyBorder="1" applyAlignment="1">
      <alignment wrapText="1"/>
    </xf>
    <xf numFmtId="0" fontId="1" fillId="3" borderId="45" xfId="0" applyFont="1" applyFill="1" applyBorder="1" applyAlignment="1">
      <alignment wrapText="1"/>
    </xf>
    <xf numFmtId="0" fontId="1" fillId="3" borderId="31" xfId="0" applyFont="1" applyFill="1" applyBorder="1" applyAlignment="1">
      <alignment wrapText="1"/>
    </xf>
    <xf numFmtId="0" fontId="1" fillId="3" borderId="32" xfId="0" applyFont="1" applyFill="1" applyBorder="1" applyAlignment="1">
      <alignment vertical="center" wrapText="1"/>
    </xf>
    <xf numFmtId="0" fontId="1" fillId="3" borderId="44" xfId="0" applyFont="1" applyFill="1" applyBorder="1" applyAlignment="1">
      <alignment vertical="center" wrapText="1"/>
    </xf>
    <xf numFmtId="0" fontId="1" fillId="5" borderId="46" xfId="0" applyFont="1" applyFill="1" applyBorder="1" applyAlignment="1">
      <alignment horizontal="right"/>
    </xf>
    <xf numFmtId="0" fontId="1" fillId="5" borderId="48" xfId="0" applyFont="1" applyFill="1" applyBorder="1" applyAlignment="1"/>
    <xf numFmtId="0" fontId="1" fillId="5" borderId="31" xfId="0" applyFont="1" applyFill="1" applyBorder="1" applyAlignment="1">
      <alignment horizontal="right"/>
    </xf>
    <xf numFmtId="0" fontId="1" fillId="5" borderId="51" xfId="0" applyFont="1" applyFill="1" applyBorder="1" applyAlignment="1">
      <alignment horizontal="right"/>
    </xf>
    <xf numFmtId="0" fontId="1" fillId="3" borderId="6" xfId="0" applyFont="1" applyFill="1" applyBorder="1" applyAlignment="1">
      <alignment horizontal="right"/>
    </xf>
    <xf numFmtId="0" fontId="1" fillId="3" borderId="4" xfId="0" applyFont="1" applyFill="1" applyBorder="1" applyAlignment="1">
      <alignment horizontal="right"/>
    </xf>
    <xf numFmtId="0" fontId="10" fillId="4" borderId="11" xfId="0" applyFont="1" applyFill="1" applyBorder="1" applyAlignment="1">
      <alignment horizontal="left" vertical="justify"/>
    </xf>
    <xf numFmtId="0" fontId="10" fillId="4" borderId="12" xfId="0" applyFont="1" applyFill="1" applyBorder="1" applyAlignment="1">
      <alignment horizontal="left" vertical="justify"/>
    </xf>
    <xf numFmtId="0" fontId="10" fillId="4" borderId="2" xfId="0" applyFont="1" applyFill="1" applyBorder="1" applyAlignment="1">
      <alignment horizontal="left" vertical="justify"/>
    </xf>
    <xf numFmtId="0" fontId="8" fillId="4" borderId="11"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2" xfId="0" applyFont="1" applyFill="1" applyBorder="1" applyAlignment="1">
      <alignment horizontal="center" vertical="center"/>
    </xf>
    <xf numFmtId="0" fontId="10" fillId="4" borderId="6" xfId="0" applyFont="1" applyFill="1" applyBorder="1" applyAlignment="1">
      <alignment horizontal="center" vertical="justify" wrapText="1"/>
    </xf>
    <xf numFmtId="0" fontId="10" fillId="4" borderId="7" xfId="0" applyFont="1" applyFill="1" applyBorder="1" applyAlignment="1">
      <alignment horizontal="center" vertical="justify" wrapText="1"/>
    </xf>
    <xf numFmtId="0" fontId="10" fillId="4" borderId="4" xfId="0" applyFont="1" applyFill="1" applyBorder="1" applyAlignment="1">
      <alignment horizontal="center" vertical="justify" wrapText="1"/>
    </xf>
    <xf numFmtId="0" fontId="1" fillId="3" borderId="36" xfId="0" applyFont="1" applyFill="1" applyBorder="1" applyAlignment="1">
      <alignment wrapText="1"/>
    </xf>
    <xf numFmtId="0" fontId="1" fillId="3" borderId="35" xfId="0" applyFont="1" applyFill="1" applyBorder="1" applyAlignment="1">
      <alignment wrapText="1"/>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2" xfId="0" applyFont="1" applyFill="1" applyBorder="1" applyAlignment="1">
      <alignment horizontal="left" vertical="center"/>
    </xf>
    <xf numFmtId="0" fontId="10" fillId="4" borderId="11" xfId="0" applyFont="1" applyFill="1" applyBorder="1" applyAlignment="1"/>
    <xf numFmtId="0" fontId="10" fillId="4" borderId="12" xfId="0" applyFont="1" applyFill="1" applyBorder="1" applyAlignment="1"/>
    <xf numFmtId="0" fontId="10" fillId="4" borderId="2" xfId="0" applyFont="1" applyFill="1" applyBorder="1" applyAlignment="1"/>
    <xf numFmtId="0" fontId="1" fillId="3" borderId="9" xfId="0" applyFont="1" applyFill="1" applyBorder="1" applyAlignment="1">
      <alignment horizontal="center" vertical="center"/>
    </xf>
    <xf numFmtId="0" fontId="1" fillId="3" borderId="25" xfId="0" applyFont="1" applyFill="1" applyBorder="1" applyAlignment="1">
      <alignment horizontal="center" vertical="center"/>
    </xf>
    <xf numFmtId="0" fontId="11" fillId="3" borderId="9" xfId="0" applyFont="1" applyFill="1" applyBorder="1" applyAlignment="1">
      <alignment horizontal="right"/>
    </xf>
    <xf numFmtId="0" fontId="1" fillId="3" borderId="25" xfId="0" applyFont="1" applyFill="1" applyBorder="1" applyAlignment="1">
      <alignment horizontal="right"/>
    </xf>
    <xf numFmtId="0" fontId="11" fillId="3" borderId="46" xfId="0" applyFont="1" applyFill="1" applyBorder="1" applyAlignment="1">
      <alignment horizontal="right"/>
    </xf>
    <xf numFmtId="0" fontId="1" fillId="3" borderId="29" xfId="0" applyFont="1" applyFill="1" applyBorder="1" applyAlignment="1">
      <alignment horizontal="right"/>
    </xf>
    <xf numFmtId="0" fontId="11" fillId="3" borderId="16" xfId="0" applyFont="1" applyFill="1" applyBorder="1" applyAlignment="1">
      <alignment horizontal="right"/>
    </xf>
    <xf numFmtId="0" fontId="1" fillId="3" borderId="19" xfId="0" applyFont="1" applyFill="1" applyBorder="1" applyAlignment="1"/>
    <xf numFmtId="0" fontId="11" fillId="5" borderId="46" xfId="0" applyFont="1" applyFill="1" applyBorder="1" applyAlignment="1">
      <alignment horizontal="right"/>
    </xf>
    <xf numFmtId="0" fontId="1" fillId="5" borderId="28" xfId="0" applyFont="1" applyFill="1" applyBorder="1" applyAlignment="1"/>
    <xf numFmtId="0" fontId="1" fillId="3" borderId="16" xfId="0" applyFont="1" applyFill="1" applyBorder="1" applyAlignment="1">
      <alignment horizontal="center" vertical="center"/>
    </xf>
    <xf numFmtId="0" fontId="1" fillId="3" borderId="17" xfId="0" applyFont="1" applyFill="1" applyBorder="1" applyAlignment="1">
      <alignment horizontal="center" vertical="center"/>
    </xf>
    <xf numFmtId="0" fontId="10" fillId="4" borderId="0" xfId="0" applyFont="1" applyFill="1" applyBorder="1" applyAlignment="1">
      <alignment horizontal="justify" vertical="justify" wrapText="1"/>
    </xf>
    <xf numFmtId="0" fontId="1" fillId="3" borderId="30"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1" fillId="3" borderId="32" xfId="0" applyFont="1" applyFill="1" applyBorder="1" applyAlignment="1">
      <alignment horizontal="right"/>
    </xf>
    <xf numFmtId="0" fontId="11" fillId="3" borderId="18" xfId="0" applyFont="1" applyFill="1" applyBorder="1" applyAlignment="1">
      <alignment horizontal="right"/>
    </xf>
    <xf numFmtId="0" fontId="8" fillId="4" borderId="0" xfId="0" applyFont="1" applyFill="1" applyBorder="1" applyAlignment="1">
      <alignment horizontal="left" vertical="center"/>
    </xf>
  </cellXfs>
  <cellStyles count="5">
    <cellStyle name="Hyperlink" xfId="2" builtinId="8"/>
    <cellStyle name="Normal" xfId="0" builtinId="0"/>
    <cellStyle name="Normal 2" xfId="1" xr:uid="{32FA0F14-18D0-4F22-9C82-CABCB841B530}"/>
    <cellStyle name="Normal_Sheet4" xfId="4" xr:uid="{5F5A5F62-D4CC-4662-9DC6-1FF21993C59B}"/>
    <cellStyle name="Normal_Sheet6" xfId="3" xr:uid="{5EBF025B-17E8-4A3E-8411-4834C89723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78441</xdr:colOff>
      <xdr:row>2</xdr:row>
      <xdr:rowOff>1</xdr:rowOff>
    </xdr:from>
    <xdr:to>
      <xdr:col>14</xdr:col>
      <xdr:colOff>278653</xdr:colOff>
      <xdr:row>7</xdr:row>
      <xdr:rowOff>43330</xdr:rowOff>
    </xdr:to>
    <xdr:pic>
      <xdr:nvPicPr>
        <xdr:cNvPr id="2" name="Picture 1" descr="C:\Users\renarsf\AppData\Local\Microsoft\Windows\INetCache\Content.Outlook\QFJETALC\LV_ID_EU_logo_ansamblis_ERAF_RGB_95_458.png">
          <a:extLst>
            <a:ext uri="{FF2B5EF4-FFF2-40B4-BE49-F238E27FC236}">
              <a16:creationId xmlns:a16="http://schemas.microsoft.com/office/drawing/2014/main" id="{CF19C236-3C4F-4F55-A040-75A3DF93FD17}"/>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4225"/>
        <a:stretch/>
      </xdr:blipFill>
      <xdr:spPr bwMode="auto">
        <a:xfrm>
          <a:off x="1291291" y="406401"/>
          <a:ext cx="4543612" cy="1059329"/>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59EF9-AF5D-400F-9660-D153930D7A56}">
  <dimension ref="A1:S42"/>
  <sheetViews>
    <sheetView topLeftCell="A16" zoomScale="85" zoomScaleNormal="85" workbookViewId="0">
      <selection activeCell="K14" sqref="K14"/>
    </sheetView>
  </sheetViews>
  <sheetFormatPr defaultColWidth="0" defaultRowHeight="15.95" customHeight="1" zeroHeight="1" x14ac:dyDescent="0.25"/>
  <cols>
    <col min="1" max="1" width="8.85546875" style="1" customWidth="1"/>
    <col min="2" max="2" width="8.5703125" style="1" customWidth="1"/>
    <col min="3" max="18" width="5.140625" style="1" customWidth="1"/>
    <col min="19" max="19" width="1.140625" style="1" customWidth="1"/>
    <col min="20" max="16384" width="8.5703125" style="1" hidden="1"/>
  </cols>
  <sheetData>
    <row r="1" spans="2:18" ht="14.25" x14ac:dyDescent="0.25"/>
    <row r="2" spans="2:18" ht="14.25" x14ac:dyDescent="0.25"/>
    <row r="3" spans="2:18" ht="14.25" x14ac:dyDescent="0.25"/>
    <row r="4" spans="2:18" ht="14.25" x14ac:dyDescent="0.25"/>
    <row r="5" spans="2:18" ht="14.25" x14ac:dyDescent="0.25"/>
    <row r="6" spans="2:18" ht="14.25" x14ac:dyDescent="0.25"/>
    <row r="7" spans="2:18" ht="14.25" x14ac:dyDescent="0.25"/>
    <row r="8" spans="2:18" ht="14.25" x14ac:dyDescent="0.25"/>
    <row r="9" spans="2:18" ht="14.25" x14ac:dyDescent="0.25"/>
    <row r="10" spans="2:18" ht="43.5" customHeight="1" x14ac:dyDescent="0.25">
      <c r="B10" s="122" t="s">
        <v>8</v>
      </c>
      <c r="C10" s="122"/>
      <c r="D10" s="122"/>
      <c r="E10" s="122"/>
      <c r="F10" s="122"/>
      <c r="G10" s="122"/>
      <c r="H10" s="122"/>
      <c r="I10" s="122"/>
      <c r="J10" s="122"/>
      <c r="K10" s="122"/>
      <c r="L10" s="122"/>
      <c r="M10" s="122"/>
      <c r="N10" s="122"/>
      <c r="O10" s="122"/>
      <c r="P10" s="122"/>
      <c r="Q10" s="2"/>
      <c r="R10" s="2"/>
    </row>
    <row r="11" spans="2:18" ht="15" customHeight="1" x14ac:dyDescent="0.25">
      <c r="B11" s="123" t="s">
        <v>9</v>
      </c>
      <c r="C11" s="123"/>
      <c r="D11" s="123"/>
      <c r="E11" s="123"/>
      <c r="F11" s="123"/>
      <c r="G11" s="123"/>
      <c r="H11" s="123"/>
      <c r="I11" s="123"/>
      <c r="J11" s="123"/>
      <c r="K11" s="123"/>
      <c r="L11" s="123"/>
      <c r="M11" s="123"/>
      <c r="N11" s="123"/>
      <c r="O11" s="123"/>
      <c r="P11" s="123"/>
      <c r="Q11" s="2"/>
      <c r="R11" s="2"/>
    </row>
    <row r="12" spans="2:18" ht="14.25" x14ac:dyDescent="0.25"/>
    <row r="13" spans="2:18" ht="14.25" x14ac:dyDescent="0.25">
      <c r="E13" s="3"/>
    </row>
    <row r="14" spans="2:18" ht="14.25" x14ac:dyDescent="0.25"/>
    <row r="15" spans="2:18" ht="38.25" customHeight="1" x14ac:dyDescent="0.25">
      <c r="B15" s="124" t="s">
        <v>10</v>
      </c>
      <c r="C15" s="124"/>
      <c r="D15" s="124"/>
      <c r="E15" s="124"/>
      <c r="F15" s="124"/>
      <c r="G15" s="124"/>
      <c r="H15" s="124"/>
      <c r="I15" s="124"/>
      <c r="J15" s="124"/>
      <c r="K15" s="124"/>
      <c r="L15" s="124"/>
      <c r="M15" s="124"/>
      <c r="N15" s="124"/>
      <c r="O15" s="124"/>
      <c r="P15" s="124"/>
      <c r="Q15" s="124"/>
    </row>
    <row r="16" spans="2:18" ht="38.25" customHeight="1" x14ac:dyDescent="0.25">
      <c r="B16" s="4"/>
      <c r="C16" s="4"/>
      <c r="D16" s="4"/>
      <c r="E16" s="4"/>
      <c r="F16" s="4"/>
      <c r="G16" s="4"/>
      <c r="H16" s="4"/>
      <c r="I16" s="4"/>
      <c r="J16" s="4"/>
      <c r="K16" s="4"/>
      <c r="L16" s="4"/>
      <c r="M16" s="4"/>
      <c r="N16" s="4"/>
      <c r="O16" s="4"/>
      <c r="P16" s="4"/>
      <c r="Q16" s="4"/>
    </row>
    <row r="17" spans="2:4" ht="14.25" x14ac:dyDescent="0.25"/>
    <row r="18" spans="2:4" ht="14.25" x14ac:dyDescent="0.25">
      <c r="B18" s="1" t="s">
        <v>11</v>
      </c>
    </row>
    <row r="19" spans="2:4" ht="14.25" x14ac:dyDescent="0.25">
      <c r="B19" s="1" t="s">
        <v>12</v>
      </c>
      <c r="D19" s="1">
        <v>22</v>
      </c>
    </row>
    <row r="20" spans="2:4" ht="14.25" x14ac:dyDescent="0.25">
      <c r="B20" s="1" t="s">
        <v>385</v>
      </c>
    </row>
    <row r="21" spans="2:4" ht="14.25" x14ac:dyDescent="0.25"/>
    <row r="22" spans="2:4" ht="14.25" x14ac:dyDescent="0.25"/>
    <row r="23" spans="2:4" ht="14.25" x14ac:dyDescent="0.25"/>
    <row r="24" spans="2:4" ht="14.25" x14ac:dyDescent="0.25"/>
    <row r="25" spans="2:4" ht="14.25" x14ac:dyDescent="0.25"/>
    <row r="26" spans="2:4" ht="14.25" x14ac:dyDescent="0.25"/>
    <row r="27" spans="2:4" ht="14.25" x14ac:dyDescent="0.25"/>
    <row r="28" spans="2:4" ht="14.25" x14ac:dyDescent="0.25"/>
    <row r="29" spans="2:4" ht="14.25" x14ac:dyDescent="0.25"/>
    <row r="30" spans="2:4" ht="14.25" x14ac:dyDescent="0.25"/>
    <row r="31" spans="2:4" ht="14.25" x14ac:dyDescent="0.25"/>
    <row r="32" spans="2:4" ht="14.25" x14ac:dyDescent="0.25"/>
    <row r="33" ht="14.25" x14ac:dyDescent="0.25"/>
    <row r="34" ht="14.25" x14ac:dyDescent="0.25"/>
    <row r="35" ht="14.25" x14ac:dyDescent="0.25"/>
    <row r="36" ht="14.25" x14ac:dyDescent="0.25"/>
    <row r="37" ht="14.25" x14ac:dyDescent="0.25"/>
    <row r="38" ht="14.25" x14ac:dyDescent="0.25"/>
    <row r="39" ht="14.25" x14ac:dyDescent="0.25"/>
    <row r="40" ht="14.25" x14ac:dyDescent="0.25"/>
    <row r="41" ht="14.25" x14ac:dyDescent="0.25"/>
    <row r="42" ht="14.25" x14ac:dyDescent="0.25"/>
  </sheetData>
  <mergeCells count="3">
    <mergeCell ref="B10:P10"/>
    <mergeCell ref="B11:P11"/>
    <mergeCell ref="B15:Q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A3B03-2C77-4494-8C14-744E78C11FBC}">
  <dimension ref="A1:XFD370"/>
  <sheetViews>
    <sheetView tabSelected="1" topLeftCell="A262" zoomScale="80" zoomScaleNormal="80" workbookViewId="0">
      <selection activeCell="D23" sqref="D23"/>
    </sheetView>
  </sheetViews>
  <sheetFormatPr defaultColWidth="0" defaultRowHeight="15" zeroHeight="1" x14ac:dyDescent="0.25"/>
  <cols>
    <col min="1" max="1" width="59.140625" style="85" customWidth="1"/>
    <col min="2" max="2" width="27.85546875" style="85" bestFit="1" customWidth="1"/>
    <col min="3" max="3" width="5.140625" style="85" bestFit="1" customWidth="1"/>
    <col min="4" max="6" width="8.28515625" style="85" bestFit="1" customWidth="1"/>
    <col min="7" max="7" width="8.140625" style="85" bestFit="1" customWidth="1"/>
    <col min="8" max="8" width="7.42578125" style="85" bestFit="1" customWidth="1"/>
    <col min="9" max="9" width="12.85546875" style="89" customWidth="1"/>
    <col min="10" max="17" width="0" style="85" hidden="1"/>
    <col min="18" max="16383" width="8.7109375" style="85" hidden="1"/>
    <col min="16384" max="16384" width="3.5703125" style="85" customWidth="1"/>
  </cols>
  <sheetData>
    <row r="1" spans="1:9" ht="15.75" thickBot="1" x14ac:dyDescent="0.3">
      <c r="A1" s="5" t="s">
        <v>15</v>
      </c>
      <c r="B1" s="5"/>
    </row>
    <row r="2" spans="1:9" ht="30.6" customHeight="1" thickBot="1" x14ac:dyDescent="0.3">
      <c r="A2" s="142" t="s">
        <v>33</v>
      </c>
      <c r="B2" s="143"/>
      <c r="C2" s="143"/>
      <c r="D2" s="143"/>
      <c r="E2" s="143"/>
      <c r="F2" s="143"/>
      <c r="G2" s="143"/>
      <c r="H2" s="143"/>
      <c r="I2" s="144"/>
    </row>
    <row r="3" spans="1:9" x14ac:dyDescent="0.25">
      <c r="A3" s="127"/>
      <c r="B3" s="128"/>
      <c r="C3" s="78" t="s">
        <v>5</v>
      </c>
      <c r="D3" s="8" t="s">
        <v>0</v>
      </c>
      <c r="E3" s="8" t="s">
        <v>1</v>
      </c>
      <c r="F3" s="8" t="s">
        <v>2</v>
      </c>
      <c r="G3" s="8" t="s">
        <v>3</v>
      </c>
      <c r="H3" s="8" t="s">
        <v>4</v>
      </c>
      <c r="I3" s="90" t="s">
        <v>14</v>
      </c>
    </row>
    <row r="4" spans="1:9" ht="15.75" thickBot="1" x14ac:dyDescent="0.3">
      <c r="A4" s="160" t="s">
        <v>13</v>
      </c>
      <c r="B4" s="161" t="s">
        <v>13</v>
      </c>
      <c r="C4" s="97">
        <f>SUM(C5:C8)</f>
        <v>22</v>
      </c>
      <c r="D4" s="86">
        <f>SUM(D5:D8)</f>
        <v>5</v>
      </c>
      <c r="E4" s="86">
        <f t="shared" ref="E4:I4" si="0">SUM(E5:E8)</f>
        <v>6</v>
      </c>
      <c r="F4" s="86">
        <f t="shared" si="0"/>
        <v>3</v>
      </c>
      <c r="G4" s="86">
        <f t="shared" si="0"/>
        <v>5</v>
      </c>
      <c r="H4" s="86">
        <f t="shared" si="0"/>
        <v>3</v>
      </c>
      <c r="I4" s="98">
        <f t="shared" si="0"/>
        <v>17</v>
      </c>
    </row>
    <row r="5" spans="1:9" x14ac:dyDescent="0.25">
      <c r="A5" s="145" t="s">
        <v>7</v>
      </c>
      <c r="B5" s="146"/>
      <c r="C5" s="22">
        <f t="shared" ref="C5:C6" si="1">D5+I5</f>
        <v>10</v>
      </c>
      <c r="D5" s="43">
        <v>2</v>
      </c>
      <c r="E5" s="43"/>
      <c r="F5" s="43">
        <v>2</v>
      </c>
      <c r="G5" s="43">
        <v>4</v>
      </c>
      <c r="H5" s="43">
        <v>2</v>
      </c>
      <c r="I5" s="36">
        <f>SUM(E5:H5)</f>
        <v>8</v>
      </c>
    </row>
    <row r="6" spans="1:9" x14ac:dyDescent="0.25">
      <c r="A6" s="145" t="s">
        <v>6</v>
      </c>
      <c r="B6" s="146"/>
      <c r="C6" s="22">
        <f t="shared" si="1"/>
        <v>12</v>
      </c>
      <c r="D6" s="43">
        <v>3</v>
      </c>
      <c r="E6" s="43">
        <v>6</v>
      </c>
      <c r="F6" s="43">
        <v>1</v>
      </c>
      <c r="G6" s="43">
        <v>1</v>
      </c>
      <c r="H6" s="43">
        <v>1</v>
      </c>
      <c r="I6" s="36">
        <f>SUM(E6:H6)</f>
        <v>9</v>
      </c>
    </row>
    <row r="7" spans="1:9" x14ac:dyDescent="0.25">
      <c r="A7" s="145" t="s">
        <v>16</v>
      </c>
      <c r="B7" s="146"/>
      <c r="C7" s="43"/>
      <c r="D7" s="43"/>
      <c r="E7" s="43"/>
      <c r="F7" s="43"/>
      <c r="G7" s="43"/>
      <c r="H7" s="43"/>
      <c r="I7" s="36"/>
    </row>
    <row r="8" spans="1:9" x14ac:dyDescent="0.25">
      <c r="A8" s="145" t="s">
        <v>17</v>
      </c>
      <c r="B8" s="146"/>
      <c r="C8" s="24"/>
      <c r="D8" s="24"/>
      <c r="E8" s="24"/>
      <c r="F8" s="24"/>
      <c r="G8" s="24"/>
      <c r="H8" s="24"/>
      <c r="I8" s="92"/>
    </row>
    <row r="9" spans="1:9" x14ac:dyDescent="0.25">
      <c r="A9" s="44"/>
      <c r="B9" s="45"/>
      <c r="C9" s="24"/>
      <c r="D9" s="24"/>
      <c r="E9" s="24"/>
      <c r="F9" s="24"/>
      <c r="G9" s="24"/>
      <c r="H9" s="24"/>
      <c r="I9" s="92"/>
    </row>
    <row r="10" spans="1:9" ht="15.75" thickBot="1" x14ac:dyDescent="0.3">
      <c r="A10" s="164" t="s">
        <v>27</v>
      </c>
      <c r="B10" s="165"/>
      <c r="C10" s="83">
        <f>((C5*4)+(C6*3)+(C7*2)+(C8*1))/C4</f>
        <v>3.4545454545454546</v>
      </c>
      <c r="D10" s="83">
        <f t="shared" ref="D10:I10" si="2">((D5*4)+(D6*3)+(D7*2)+(D8*1))/D4</f>
        <v>3.4</v>
      </c>
      <c r="E10" s="83">
        <f t="shared" si="2"/>
        <v>3</v>
      </c>
      <c r="F10" s="83">
        <f t="shared" si="2"/>
        <v>3.6666666666666665</v>
      </c>
      <c r="G10" s="83">
        <f t="shared" si="2"/>
        <v>3.8</v>
      </c>
      <c r="H10" s="83">
        <f t="shared" si="2"/>
        <v>3.6666666666666665</v>
      </c>
      <c r="I10" s="93">
        <f t="shared" si="2"/>
        <v>3.4705882352941178</v>
      </c>
    </row>
    <row r="11" spans="1:9" x14ac:dyDescent="0.25"/>
    <row r="12" spans="1:9" ht="15.75" thickBot="1" x14ac:dyDescent="0.3">
      <c r="A12" s="5" t="s">
        <v>18</v>
      </c>
      <c r="C12" s="5"/>
    </row>
    <row r="13" spans="1:9" ht="16.5" customHeight="1" thickBot="1" x14ac:dyDescent="0.3">
      <c r="A13" s="147" t="s">
        <v>21</v>
      </c>
      <c r="B13" s="148"/>
      <c r="C13" s="148"/>
      <c r="D13" s="148"/>
      <c r="E13" s="148"/>
      <c r="F13" s="148"/>
      <c r="G13" s="148"/>
      <c r="H13" s="148"/>
      <c r="I13" s="149"/>
    </row>
    <row r="14" spans="1:9" x14ac:dyDescent="0.25">
      <c r="A14" s="127"/>
      <c r="B14" s="128"/>
      <c r="C14" s="79" t="s">
        <v>5</v>
      </c>
      <c r="D14" s="8" t="s">
        <v>0</v>
      </c>
      <c r="E14" s="8" t="s">
        <v>1</v>
      </c>
      <c r="F14" s="8" t="s">
        <v>2</v>
      </c>
      <c r="G14" s="8" t="s">
        <v>3</v>
      </c>
      <c r="H14" s="8" t="s">
        <v>4</v>
      </c>
      <c r="I14" s="90" t="s">
        <v>14</v>
      </c>
    </row>
    <row r="15" spans="1:9" ht="15.75" thickBot="1" x14ac:dyDescent="0.3">
      <c r="A15" s="162" t="s">
        <v>13</v>
      </c>
      <c r="B15" s="163"/>
      <c r="C15" s="97">
        <f>SUM(C16:C19)</f>
        <v>22</v>
      </c>
      <c r="D15" s="86">
        <f>SUM(D16:D19)</f>
        <v>5</v>
      </c>
      <c r="E15" s="86">
        <f t="shared" ref="E15:I15" si="3">SUM(E16:E19)</f>
        <v>6</v>
      </c>
      <c r="F15" s="86">
        <f t="shared" si="3"/>
        <v>3</v>
      </c>
      <c r="G15" s="86">
        <f t="shared" si="3"/>
        <v>5</v>
      </c>
      <c r="H15" s="86">
        <f t="shared" si="3"/>
        <v>3</v>
      </c>
      <c r="I15" s="98">
        <f t="shared" si="3"/>
        <v>17</v>
      </c>
    </row>
    <row r="16" spans="1:9" ht="16.5" customHeight="1" x14ac:dyDescent="0.25">
      <c r="A16" s="158" t="s">
        <v>26</v>
      </c>
      <c r="B16" s="46" t="s">
        <v>22</v>
      </c>
      <c r="C16" s="80"/>
      <c r="D16" s="10"/>
      <c r="E16" s="10"/>
      <c r="F16" s="10"/>
      <c r="G16" s="10"/>
      <c r="H16" s="10"/>
      <c r="I16" s="11"/>
    </row>
    <row r="17" spans="1:9" x14ac:dyDescent="0.25">
      <c r="A17" s="159"/>
      <c r="B17" s="31" t="s">
        <v>23</v>
      </c>
      <c r="C17" s="12"/>
      <c r="D17" s="13"/>
      <c r="E17" s="13"/>
      <c r="F17" s="13"/>
      <c r="G17" s="13"/>
      <c r="H17" s="13"/>
      <c r="I17" s="14"/>
    </row>
    <row r="18" spans="1:9" x14ac:dyDescent="0.25">
      <c r="A18" s="159"/>
      <c r="B18" s="31" t="s">
        <v>19</v>
      </c>
      <c r="C18" s="22">
        <f t="shared" ref="C18:C19" si="4">D18+I18</f>
        <v>7</v>
      </c>
      <c r="D18" s="15">
        <v>1</v>
      </c>
      <c r="E18" s="15">
        <v>1</v>
      </c>
      <c r="F18" s="15">
        <v>2</v>
      </c>
      <c r="G18" s="15">
        <v>2</v>
      </c>
      <c r="H18" s="15">
        <v>1</v>
      </c>
      <c r="I18" s="14">
        <f>SUM(E18:H18)</f>
        <v>6</v>
      </c>
    </row>
    <row r="19" spans="1:9" x14ac:dyDescent="0.25">
      <c r="A19" s="159"/>
      <c r="B19" s="31" t="s">
        <v>20</v>
      </c>
      <c r="C19" s="22">
        <f t="shared" si="4"/>
        <v>15</v>
      </c>
      <c r="D19" s="15">
        <v>4</v>
      </c>
      <c r="E19" s="15">
        <v>5</v>
      </c>
      <c r="F19" s="15">
        <v>1</v>
      </c>
      <c r="G19" s="15">
        <v>3</v>
      </c>
      <c r="H19" s="15">
        <v>2</v>
      </c>
      <c r="I19" s="14">
        <f>SUM(E19:H19)</f>
        <v>11</v>
      </c>
    </row>
    <row r="20" spans="1:9" x14ac:dyDescent="0.25">
      <c r="A20" s="159"/>
      <c r="B20" s="31"/>
      <c r="C20" s="33"/>
      <c r="D20" s="33"/>
      <c r="E20" s="33"/>
      <c r="F20" s="33"/>
      <c r="G20" s="33"/>
      <c r="H20" s="33"/>
      <c r="I20" s="36"/>
    </row>
    <row r="21" spans="1:9" ht="32.450000000000003" customHeight="1" thickBot="1" x14ac:dyDescent="0.3">
      <c r="A21" s="159"/>
      <c r="B21" s="31" t="s">
        <v>27</v>
      </c>
      <c r="C21" s="83">
        <f>((C16*1)+(C17*2)+(C18*3)+(C19*4))/C15</f>
        <v>3.6818181818181817</v>
      </c>
      <c r="D21" s="119">
        <f t="shared" ref="D21:I21" si="5">((D16*1)+(D17*2)+(D18*3)+(D19*4))/D15</f>
        <v>3.8</v>
      </c>
      <c r="E21" s="119">
        <f t="shared" si="5"/>
        <v>3.8333333333333335</v>
      </c>
      <c r="F21" s="119">
        <f t="shared" si="5"/>
        <v>3.3333333333333335</v>
      </c>
      <c r="G21" s="119">
        <f t="shared" si="5"/>
        <v>3.6</v>
      </c>
      <c r="H21" s="119">
        <f t="shared" si="5"/>
        <v>3.6666666666666665</v>
      </c>
      <c r="I21" s="93">
        <f t="shared" si="5"/>
        <v>3.6470588235294117</v>
      </c>
    </row>
    <row r="22" spans="1:9" ht="16.5" customHeight="1" x14ac:dyDescent="0.25">
      <c r="A22" s="154" t="s">
        <v>25</v>
      </c>
      <c r="B22" s="46" t="s">
        <v>22</v>
      </c>
      <c r="C22" s="9"/>
      <c r="D22" s="10"/>
      <c r="E22" s="10"/>
      <c r="F22" s="10"/>
      <c r="G22" s="10"/>
      <c r="H22" s="10"/>
      <c r="I22" s="11"/>
    </row>
    <row r="23" spans="1:9" x14ac:dyDescent="0.25">
      <c r="A23" s="155"/>
      <c r="B23" s="31" t="s">
        <v>23</v>
      </c>
      <c r="C23" s="12"/>
      <c r="D23" s="13"/>
      <c r="E23" s="13"/>
      <c r="F23" s="13"/>
      <c r="G23" s="13"/>
      <c r="H23" s="13"/>
      <c r="I23" s="14"/>
    </row>
    <row r="24" spans="1:9" x14ac:dyDescent="0.25">
      <c r="A24" s="155"/>
      <c r="B24" s="31" t="s">
        <v>19</v>
      </c>
      <c r="C24" s="22">
        <f>D24+I24</f>
        <v>2</v>
      </c>
      <c r="D24" s="15"/>
      <c r="E24" s="15"/>
      <c r="F24" s="15">
        <v>1</v>
      </c>
      <c r="G24" s="15"/>
      <c r="H24" s="15">
        <v>1</v>
      </c>
      <c r="I24" s="14">
        <f>SUM(E24:H24)</f>
        <v>2</v>
      </c>
    </row>
    <row r="25" spans="1:9" x14ac:dyDescent="0.25">
      <c r="A25" s="156"/>
      <c r="B25" s="31" t="s">
        <v>20</v>
      </c>
      <c r="C25" s="22">
        <f>D25+I25</f>
        <v>20</v>
      </c>
      <c r="D25" s="15">
        <v>5</v>
      </c>
      <c r="E25" s="15">
        <v>6</v>
      </c>
      <c r="F25" s="15">
        <v>2</v>
      </c>
      <c r="G25" s="15">
        <v>5</v>
      </c>
      <c r="H25" s="15">
        <v>2</v>
      </c>
      <c r="I25" s="14">
        <f>SUM(E25:H25)</f>
        <v>15</v>
      </c>
    </row>
    <row r="26" spans="1:9" x14ac:dyDescent="0.25">
      <c r="A26" s="156"/>
      <c r="B26" s="31"/>
      <c r="C26" s="33"/>
      <c r="D26" s="33"/>
      <c r="E26" s="33"/>
      <c r="F26" s="33"/>
      <c r="G26" s="33"/>
      <c r="H26" s="33"/>
      <c r="I26" s="36"/>
    </row>
    <row r="27" spans="1:9" ht="58.5" customHeight="1" thickBot="1" x14ac:dyDescent="0.3">
      <c r="A27" s="157"/>
      <c r="B27" s="47" t="s">
        <v>27</v>
      </c>
      <c r="C27" s="83">
        <f>((C22*1)+(C23*2)+(C24*3)+(C25*4))/C15</f>
        <v>3.9090909090909092</v>
      </c>
      <c r="D27" s="119">
        <f>((D22*1)+(D23*2)+(D24*3)+(D25*4))/D15</f>
        <v>4</v>
      </c>
      <c r="E27" s="119">
        <f t="shared" ref="E27:I27" si="6">((E22*1)+(E23*2)+(E24*3)+(E25*4))/E15</f>
        <v>4</v>
      </c>
      <c r="F27" s="119">
        <f t="shared" si="6"/>
        <v>3.6666666666666665</v>
      </c>
      <c r="G27" s="119">
        <f t="shared" si="6"/>
        <v>4</v>
      </c>
      <c r="H27" s="119">
        <f t="shared" si="6"/>
        <v>3.6666666666666665</v>
      </c>
      <c r="I27" s="93">
        <f t="shared" si="6"/>
        <v>3.8823529411764706</v>
      </c>
    </row>
    <row r="28" spans="1:9" ht="16.5" customHeight="1" x14ac:dyDescent="0.25">
      <c r="A28" s="150" t="s">
        <v>24</v>
      </c>
      <c r="B28" s="46" t="s">
        <v>22</v>
      </c>
      <c r="C28" s="22"/>
      <c r="D28" s="10"/>
      <c r="E28" s="10"/>
      <c r="F28" s="10"/>
      <c r="G28" s="10"/>
      <c r="H28" s="10"/>
      <c r="I28" s="11"/>
    </row>
    <row r="29" spans="1:9" x14ac:dyDescent="0.25">
      <c r="A29" s="151"/>
      <c r="B29" s="31" t="s">
        <v>23</v>
      </c>
      <c r="C29" s="22"/>
      <c r="D29" s="13"/>
      <c r="E29" s="13"/>
      <c r="F29" s="13"/>
      <c r="G29" s="13"/>
      <c r="H29" s="13"/>
      <c r="I29" s="14"/>
    </row>
    <row r="30" spans="1:9" x14ac:dyDescent="0.25">
      <c r="A30" s="151"/>
      <c r="B30" s="31" t="s">
        <v>19</v>
      </c>
      <c r="C30" s="22">
        <f>D30+I30</f>
        <v>2</v>
      </c>
      <c r="D30" s="15"/>
      <c r="E30" s="15"/>
      <c r="F30" s="15">
        <v>1</v>
      </c>
      <c r="G30" s="15"/>
      <c r="H30" s="15">
        <v>1</v>
      </c>
      <c r="I30" s="14">
        <f>SUM(E30:H30)</f>
        <v>2</v>
      </c>
    </row>
    <row r="31" spans="1:9" x14ac:dyDescent="0.25">
      <c r="A31" s="152"/>
      <c r="B31" s="31" t="s">
        <v>20</v>
      </c>
      <c r="C31" s="22">
        <f>D31+I31</f>
        <v>20</v>
      </c>
      <c r="D31" s="15">
        <v>5</v>
      </c>
      <c r="E31" s="15">
        <v>6</v>
      </c>
      <c r="F31" s="15">
        <v>2</v>
      </c>
      <c r="G31" s="15">
        <v>5</v>
      </c>
      <c r="H31" s="15">
        <v>2</v>
      </c>
      <c r="I31" s="14">
        <f>SUM(E31:H31)</f>
        <v>15</v>
      </c>
    </row>
    <row r="32" spans="1:9" x14ac:dyDescent="0.25">
      <c r="A32" s="152"/>
      <c r="B32" s="31"/>
      <c r="C32" s="33"/>
      <c r="D32" s="33"/>
      <c r="E32" s="33"/>
      <c r="F32" s="33"/>
      <c r="G32" s="33"/>
      <c r="H32" s="33"/>
      <c r="I32" s="36"/>
    </row>
    <row r="33" spans="1:9" ht="30" customHeight="1" thickBot="1" x14ac:dyDescent="0.3">
      <c r="A33" s="153"/>
      <c r="B33" s="47" t="s">
        <v>27</v>
      </c>
      <c r="C33" s="83">
        <f>((C28*1)+(C29*2)+(C30*3)+(C31*4))/C15</f>
        <v>3.9090909090909092</v>
      </c>
      <c r="D33" s="119">
        <f t="shared" ref="D33:I33" si="7">((D28*1)+(D29*2)+(D30*3)+(D31*4))/D15</f>
        <v>4</v>
      </c>
      <c r="E33" s="119">
        <f>((E28*1)+(E29*2)+(E30*3)+(E31*4))/E15</f>
        <v>4</v>
      </c>
      <c r="F33" s="119">
        <f>((F28*1)+(F29*2)+(F30*3)+(F31*4))/F15</f>
        <v>3.6666666666666665</v>
      </c>
      <c r="G33" s="119">
        <f t="shared" si="7"/>
        <v>4</v>
      </c>
      <c r="H33" s="119">
        <f t="shared" si="7"/>
        <v>3.6666666666666665</v>
      </c>
      <c r="I33" s="93">
        <f t="shared" si="7"/>
        <v>3.8823529411764706</v>
      </c>
    </row>
    <row r="34" spans="1:9" x14ac:dyDescent="0.25"/>
    <row r="35" spans="1:9" x14ac:dyDescent="0.25"/>
    <row r="36" spans="1:9" ht="15.75" thickBot="1" x14ac:dyDescent="0.3"/>
    <row r="37" spans="1:9" ht="15.75" thickBot="1" x14ac:dyDescent="0.3">
      <c r="A37" s="129" t="s">
        <v>28</v>
      </c>
      <c r="B37" s="130"/>
      <c r="C37" s="130"/>
      <c r="D37" s="130"/>
      <c r="E37" s="130"/>
      <c r="F37" s="130"/>
      <c r="G37" s="130"/>
      <c r="H37" s="130"/>
      <c r="I37" s="131"/>
    </row>
    <row r="38" spans="1:9" x14ac:dyDescent="0.25">
      <c r="A38" s="127"/>
      <c r="B38" s="128"/>
      <c r="C38" s="78" t="s">
        <v>5</v>
      </c>
      <c r="D38" s="8" t="s">
        <v>0</v>
      </c>
      <c r="E38" s="8" t="s">
        <v>1</v>
      </c>
      <c r="F38" s="8" t="s">
        <v>2</v>
      </c>
      <c r="G38" s="8" t="s">
        <v>3</v>
      </c>
      <c r="H38" s="8" t="s">
        <v>4</v>
      </c>
      <c r="I38" s="90" t="s">
        <v>14</v>
      </c>
    </row>
    <row r="39" spans="1:9" ht="15.75" thickBot="1" x14ac:dyDescent="0.3">
      <c r="A39" s="125" t="s">
        <v>13</v>
      </c>
      <c r="B39" s="126" t="s">
        <v>13</v>
      </c>
      <c r="C39" s="97">
        <f>SUM(C40:C43)</f>
        <v>22</v>
      </c>
      <c r="D39" s="86">
        <f>SUM(D40:D43)</f>
        <v>5</v>
      </c>
      <c r="E39" s="86">
        <f t="shared" ref="E39:I39" si="8">SUM(E40:E43)</f>
        <v>6</v>
      </c>
      <c r="F39" s="86">
        <f t="shared" si="8"/>
        <v>3</v>
      </c>
      <c r="G39" s="86">
        <f t="shared" si="8"/>
        <v>5</v>
      </c>
      <c r="H39" s="86">
        <f t="shared" si="8"/>
        <v>3</v>
      </c>
      <c r="I39" s="98">
        <f t="shared" si="8"/>
        <v>17</v>
      </c>
    </row>
    <row r="40" spans="1:9" ht="15.95" customHeight="1" x14ac:dyDescent="0.25">
      <c r="A40" s="150" t="s">
        <v>31</v>
      </c>
      <c r="B40" s="6" t="s">
        <v>22</v>
      </c>
      <c r="C40" s="32"/>
      <c r="D40" s="10"/>
      <c r="E40" s="10"/>
      <c r="F40" s="10"/>
      <c r="G40" s="10"/>
      <c r="H40" s="10"/>
      <c r="I40" s="11"/>
    </row>
    <row r="41" spans="1:9" x14ac:dyDescent="0.25">
      <c r="A41" s="151"/>
      <c r="B41" s="7" t="s">
        <v>23</v>
      </c>
      <c r="C41" s="23"/>
      <c r="D41" s="13"/>
      <c r="E41" s="13"/>
      <c r="F41" s="13"/>
      <c r="G41" s="13"/>
      <c r="H41" s="13"/>
      <c r="I41" s="14"/>
    </row>
    <row r="42" spans="1:9" x14ac:dyDescent="0.25">
      <c r="A42" s="151"/>
      <c r="B42" s="7" t="s">
        <v>19</v>
      </c>
      <c r="C42" s="22">
        <f>D42+I42</f>
        <v>10</v>
      </c>
      <c r="D42" s="15">
        <v>2</v>
      </c>
      <c r="E42" s="15">
        <v>3</v>
      </c>
      <c r="F42" s="15">
        <v>2</v>
      </c>
      <c r="G42" s="15">
        <v>1</v>
      </c>
      <c r="H42" s="15">
        <v>2</v>
      </c>
      <c r="I42" s="14">
        <f>SUM(E42:H42)</f>
        <v>8</v>
      </c>
    </row>
    <row r="43" spans="1:9" x14ac:dyDescent="0.25">
      <c r="A43" s="151"/>
      <c r="B43" s="7" t="s">
        <v>20</v>
      </c>
      <c r="C43" s="22">
        <f>D43+I43</f>
        <v>12</v>
      </c>
      <c r="D43" s="15">
        <v>3</v>
      </c>
      <c r="E43" s="15">
        <v>3</v>
      </c>
      <c r="F43" s="15">
        <v>1</v>
      </c>
      <c r="G43" s="15">
        <v>4</v>
      </c>
      <c r="H43" s="15">
        <v>1</v>
      </c>
      <c r="I43" s="14">
        <f>SUM(E43:H43)</f>
        <v>9</v>
      </c>
    </row>
    <row r="44" spans="1:9" x14ac:dyDescent="0.25">
      <c r="A44" s="48"/>
      <c r="B44" s="26"/>
      <c r="C44" s="19"/>
      <c r="D44" s="20"/>
      <c r="E44" s="20"/>
      <c r="F44" s="20"/>
      <c r="G44" s="20"/>
      <c r="H44" s="20"/>
      <c r="I44" s="21"/>
    </row>
    <row r="45" spans="1:9" ht="29.25" thickBot="1" x14ac:dyDescent="0.3">
      <c r="A45" s="48"/>
      <c r="B45" s="26" t="s">
        <v>27</v>
      </c>
      <c r="C45" s="82">
        <f>((C40*1)+(C41*2)+(C42*3)+(C43*4))/C39</f>
        <v>3.5454545454545454</v>
      </c>
      <c r="D45" s="83">
        <f t="shared" ref="D45:I45" si="9">((D40*1)+(D41*2)+(D42*3)+(D43*4))/D39</f>
        <v>3.6</v>
      </c>
      <c r="E45" s="119">
        <f t="shared" si="9"/>
        <v>3.5</v>
      </c>
      <c r="F45" s="119">
        <f t="shared" si="9"/>
        <v>3.3333333333333335</v>
      </c>
      <c r="G45" s="119">
        <f t="shared" si="9"/>
        <v>3.8</v>
      </c>
      <c r="H45" s="119">
        <f t="shared" si="9"/>
        <v>3.3333333333333335</v>
      </c>
      <c r="I45" s="120">
        <f t="shared" si="9"/>
        <v>3.5294117647058822</v>
      </c>
    </row>
    <row r="46" spans="1:9" ht="16.5" customHeight="1" x14ac:dyDescent="0.25">
      <c r="A46" s="150" t="s">
        <v>32</v>
      </c>
      <c r="B46" s="6" t="s">
        <v>22</v>
      </c>
      <c r="C46" s="22"/>
      <c r="D46" s="10"/>
      <c r="E46" s="10"/>
      <c r="F46" s="10"/>
      <c r="G46" s="10"/>
      <c r="H46" s="10"/>
      <c r="I46" s="11"/>
    </row>
    <row r="47" spans="1:9" x14ac:dyDescent="0.25">
      <c r="A47" s="151"/>
      <c r="B47" s="7" t="s">
        <v>23</v>
      </c>
      <c r="C47" s="22"/>
      <c r="D47" s="13"/>
      <c r="E47" s="13"/>
      <c r="F47" s="13"/>
      <c r="G47" s="13"/>
      <c r="H47" s="13"/>
      <c r="I47" s="14"/>
    </row>
    <row r="48" spans="1:9" ht="15" customHeight="1" x14ac:dyDescent="0.25">
      <c r="A48" s="151"/>
      <c r="B48" s="7" t="s">
        <v>19</v>
      </c>
      <c r="C48" s="22">
        <f>D48+I48</f>
        <v>15</v>
      </c>
      <c r="D48" s="15">
        <v>4</v>
      </c>
      <c r="E48" s="15">
        <v>4</v>
      </c>
      <c r="F48" s="15">
        <v>1</v>
      </c>
      <c r="G48" s="15">
        <v>4</v>
      </c>
      <c r="H48" s="15">
        <v>2</v>
      </c>
      <c r="I48" s="14">
        <f t="shared" ref="I48" si="10">SUM(E48:H48)</f>
        <v>11</v>
      </c>
    </row>
    <row r="49" spans="1:9" ht="15" customHeight="1" x14ac:dyDescent="0.25">
      <c r="A49" s="152"/>
      <c r="B49" s="7" t="s">
        <v>20</v>
      </c>
      <c r="C49" s="22">
        <f>D49+I49</f>
        <v>7</v>
      </c>
      <c r="D49" s="15">
        <v>1</v>
      </c>
      <c r="E49" s="15">
        <v>2</v>
      </c>
      <c r="F49" s="15">
        <v>2</v>
      </c>
      <c r="G49" s="15">
        <v>1</v>
      </c>
      <c r="H49" s="15">
        <v>1</v>
      </c>
      <c r="I49" s="14">
        <f>SUM(E49:H49)</f>
        <v>6</v>
      </c>
    </row>
    <row r="50" spans="1:9" ht="15" customHeight="1" x14ac:dyDescent="0.25">
      <c r="A50" s="152"/>
      <c r="B50" s="26"/>
      <c r="C50" s="22"/>
      <c r="D50" s="15"/>
      <c r="E50" s="15"/>
      <c r="F50" s="15"/>
      <c r="G50" s="15"/>
      <c r="H50" s="15"/>
      <c r="I50" s="14"/>
    </row>
    <row r="51" spans="1:9" ht="29.25" thickBot="1" x14ac:dyDescent="0.3">
      <c r="A51" s="153"/>
      <c r="B51" s="17" t="s">
        <v>27</v>
      </c>
      <c r="C51" s="82">
        <f>((C46*1)+(C47*2)+(C48*3)+(C49*4))/C39</f>
        <v>3.3181818181818183</v>
      </c>
      <c r="D51" s="83">
        <f t="shared" ref="D51:I51" si="11">((D46*1)+(D47*2)+(D48*3)+(D49*4))/D39</f>
        <v>3.2</v>
      </c>
      <c r="E51" s="119">
        <f t="shared" si="11"/>
        <v>3.3333333333333335</v>
      </c>
      <c r="F51" s="119">
        <f t="shared" si="11"/>
        <v>3.6666666666666665</v>
      </c>
      <c r="G51" s="119">
        <f t="shared" si="11"/>
        <v>3.2</v>
      </c>
      <c r="H51" s="119">
        <f t="shared" si="11"/>
        <v>3.3333333333333335</v>
      </c>
      <c r="I51" s="120">
        <f t="shared" si="11"/>
        <v>3.3529411764705883</v>
      </c>
    </row>
    <row r="52" spans="1:9" ht="15.95" customHeight="1" x14ac:dyDescent="0.25">
      <c r="A52" s="175" t="s">
        <v>30</v>
      </c>
      <c r="B52" s="6" t="s">
        <v>22</v>
      </c>
      <c r="C52" s="22"/>
      <c r="D52" s="10"/>
      <c r="E52" s="10"/>
      <c r="F52" s="10"/>
      <c r="G52" s="10"/>
      <c r="H52" s="10"/>
      <c r="I52" s="14"/>
    </row>
    <row r="53" spans="1:9" x14ac:dyDescent="0.25">
      <c r="A53" s="151"/>
      <c r="B53" s="7" t="s">
        <v>23</v>
      </c>
      <c r="C53" s="22">
        <f t="shared" ref="C53:C54" si="12">D53+I53</f>
        <v>2</v>
      </c>
      <c r="D53" s="13"/>
      <c r="E53" s="13">
        <v>1</v>
      </c>
      <c r="F53" s="13"/>
      <c r="G53" s="13">
        <v>1</v>
      </c>
      <c r="H53" s="13"/>
      <c r="I53" s="14">
        <f>SUM(E53:H53)</f>
        <v>2</v>
      </c>
    </row>
    <row r="54" spans="1:9" x14ac:dyDescent="0.25">
      <c r="A54" s="151"/>
      <c r="B54" s="7" t="s">
        <v>19</v>
      </c>
      <c r="C54" s="22">
        <f t="shared" si="12"/>
        <v>6</v>
      </c>
      <c r="D54" s="15">
        <v>2</v>
      </c>
      <c r="E54" s="15">
        <v>1</v>
      </c>
      <c r="F54" s="15">
        <v>2</v>
      </c>
      <c r="G54" s="15">
        <v>1</v>
      </c>
      <c r="H54" s="15"/>
      <c r="I54" s="14">
        <f>SUM(E54:H54)</f>
        <v>4</v>
      </c>
    </row>
    <row r="55" spans="1:9" x14ac:dyDescent="0.25">
      <c r="A55" s="152"/>
      <c r="B55" s="7" t="s">
        <v>20</v>
      </c>
      <c r="C55" s="22">
        <f>D55+I55</f>
        <v>14</v>
      </c>
      <c r="D55" s="15">
        <v>3</v>
      </c>
      <c r="E55" s="15">
        <v>4</v>
      </c>
      <c r="F55" s="15">
        <v>1</v>
      </c>
      <c r="G55" s="15">
        <v>3</v>
      </c>
      <c r="H55" s="15">
        <v>3</v>
      </c>
      <c r="I55" s="14">
        <f>SUM(E55:H55)</f>
        <v>11</v>
      </c>
    </row>
    <row r="56" spans="1:9" x14ac:dyDescent="0.25">
      <c r="A56" s="152"/>
      <c r="B56" s="26"/>
      <c r="C56" s="22"/>
      <c r="D56" s="15"/>
      <c r="E56" s="15"/>
      <c r="F56" s="15"/>
      <c r="G56" s="15"/>
      <c r="H56" s="15"/>
      <c r="I56" s="14"/>
    </row>
    <row r="57" spans="1:9" ht="29.25" thickBot="1" x14ac:dyDescent="0.3">
      <c r="A57" s="176"/>
      <c r="B57" s="17" t="s">
        <v>27</v>
      </c>
      <c r="C57" s="82">
        <f>((C52*1)+(C53*2)+(C54*3)+(C55*4))/C39</f>
        <v>3.5454545454545454</v>
      </c>
      <c r="D57" s="83">
        <f t="shared" ref="D57:I57" si="13">((D52*1)+(D53*2)+(D54*3)+(D55*4))/D39</f>
        <v>3.6</v>
      </c>
      <c r="E57" s="119">
        <f t="shared" si="13"/>
        <v>3.5</v>
      </c>
      <c r="F57" s="119">
        <f t="shared" si="13"/>
        <v>3.3333333333333335</v>
      </c>
      <c r="G57" s="119">
        <f t="shared" si="13"/>
        <v>3.4</v>
      </c>
      <c r="H57" s="119">
        <f t="shared" si="13"/>
        <v>4</v>
      </c>
      <c r="I57" s="120">
        <f t="shared" si="13"/>
        <v>3.5294117647058822</v>
      </c>
    </row>
    <row r="58" spans="1:9" ht="16.5" customHeight="1" x14ac:dyDescent="0.25">
      <c r="A58" s="150" t="s">
        <v>29</v>
      </c>
      <c r="B58" s="27" t="s">
        <v>22</v>
      </c>
      <c r="C58" s="22"/>
      <c r="D58" s="10"/>
      <c r="E58" s="10"/>
      <c r="F58" s="10"/>
      <c r="G58" s="10"/>
      <c r="H58" s="10"/>
      <c r="I58" s="14"/>
    </row>
    <row r="59" spans="1:9" x14ac:dyDescent="0.25">
      <c r="A59" s="151"/>
      <c r="B59" s="28" t="s">
        <v>23</v>
      </c>
      <c r="C59" s="22">
        <f t="shared" ref="C59:C60" si="14">D59+I59</f>
        <v>1</v>
      </c>
      <c r="D59" s="13">
        <v>1</v>
      </c>
      <c r="E59" s="13"/>
      <c r="F59" s="13"/>
      <c r="G59" s="13"/>
      <c r="H59" s="13"/>
      <c r="I59" s="14">
        <f>SUM(E59:H59)</f>
        <v>0</v>
      </c>
    </row>
    <row r="60" spans="1:9" ht="15" customHeight="1" x14ac:dyDescent="0.25">
      <c r="A60" s="151"/>
      <c r="B60" s="28" t="s">
        <v>19</v>
      </c>
      <c r="C60" s="22">
        <f t="shared" si="14"/>
        <v>8</v>
      </c>
      <c r="D60" s="15">
        <v>2</v>
      </c>
      <c r="E60" s="15">
        <v>2</v>
      </c>
      <c r="F60" s="15">
        <v>1</v>
      </c>
      <c r="G60" s="15">
        <v>2</v>
      </c>
      <c r="H60" s="15">
        <v>1</v>
      </c>
      <c r="I60" s="14">
        <f t="shared" ref="I60" si="15">SUM(E60:H60)</f>
        <v>6</v>
      </c>
    </row>
    <row r="61" spans="1:9" ht="15" customHeight="1" x14ac:dyDescent="0.25">
      <c r="A61" s="152"/>
      <c r="B61" s="28" t="s">
        <v>20</v>
      </c>
      <c r="C61" s="22">
        <f>D61+I61</f>
        <v>13</v>
      </c>
      <c r="D61" s="15">
        <v>2</v>
      </c>
      <c r="E61" s="15">
        <v>4</v>
      </c>
      <c r="F61" s="15">
        <v>2</v>
      </c>
      <c r="G61" s="15">
        <v>3</v>
      </c>
      <c r="H61" s="15">
        <v>2</v>
      </c>
      <c r="I61" s="14">
        <f>SUM(E61:H61)</f>
        <v>11</v>
      </c>
    </row>
    <row r="62" spans="1:9" ht="15" customHeight="1" x14ac:dyDescent="0.25">
      <c r="A62" s="152"/>
      <c r="B62" s="49"/>
      <c r="C62" s="22"/>
      <c r="D62" s="15"/>
      <c r="E62" s="15"/>
      <c r="F62" s="15"/>
      <c r="G62" s="15"/>
      <c r="H62" s="15"/>
      <c r="I62" s="14"/>
    </row>
    <row r="63" spans="1:9" ht="29.25" thickBot="1" x14ac:dyDescent="0.3">
      <c r="A63" s="153"/>
      <c r="B63" s="47" t="s">
        <v>27</v>
      </c>
      <c r="C63" s="82">
        <f>((C58*1)+(C59*2)+(C60*3)+(C61*4))/C39</f>
        <v>3.5454545454545454</v>
      </c>
      <c r="D63" s="83">
        <f t="shared" ref="D63:H63" si="16">((D58*1)+(D59*2)+(D60*3)+(D61*4))/D39</f>
        <v>3.2</v>
      </c>
      <c r="E63" s="119">
        <f t="shared" si="16"/>
        <v>3.6666666666666665</v>
      </c>
      <c r="F63" s="119">
        <f t="shared" si="16"/>
        <v>3.6666666666666665</v>
      </c>
      <c r="G63" s="119">
        <f t="shared" si="16"/>
        <v>3.6</v>
      </c>
      <c r="H63" s="119">
        <f t="shared" si="16"/>
        <v>3.6666666666666665</v>
      </c>
      <c r="I63" s="120">
        <f>((I58*1)+(I59*2)+(I60*3)+(I61*4))/I39</f>
        <v>3.6470588235294117</v>
      </c>
    </row>
    <row r="64" spans="1:9" x14ac:dyDescent="0.25"/>
    <row r="65" spans="1:9" ht="15.75" thickBot="1" x14ac:dyDescent="0.3"/>
    <row r="66" spans="1:9" ht="15.75" thickBot="1" x14ac:dyDescent="0.3">
      <c r="A66" s="180" t="s">
        <v>34</v>
      </c>
      <c r="B66" s="181"/>
      <c r="C66" s="181"/>
      <c r="D66" s="181"/>
      <c r="E66" s="181"/>
      <c r="F66" s="181"/>
      <c r="G66" s="181"/>
      <c r="H66" s="181"/>
      <c r="I66" s="182"/>
    </row>
    <row r="67" spans="1:9" x14ac:dyDescent="0.25">
      <c r="A67" s="127"/>
      <c r="B67" s="128"/>
      <c r="C67" s="78" t="s">
        <v>5</v>
      </c>
      <c r="D67" s="8" t="s">
        <v>0</v>
      </c>
      <c r="E67" s="8" t="s">
        <v>1</v>
      </c>
      <c r="F67" s="8" t="s">
        <v>2</v>
      </c>
      <c r="G67" s="8" t="s">
        <v>3</v>
      </c>
      <c r="H67" s="8" t="s">
        <v>4</v>
      </c>
      <c r="I67" s="90" t="s">
        <v>14</v>
      </c>
    </row>
    <row r="68" spans="1:9" ht="15.75" thickBot="1" x14ac:dyDescent="0.3">
      <c r="A68" s="125" t="s">
        <v>13</v>
      </c>
      <c r="B68" s="126" t="s">
        <v>13</v>
      </c>
      <c r="C68" s="97">
        <f>SUM(C69:C72)</f>
        <v>22</v>
      </c>
      <c r="D68" s="86">
        <f>SUM(D69:D72)</f>
        <v>5</v>
      </c>
      <c r="E68" s="86">
        <f t="shared" ref="E68:I68" si="17">SUM(E69:E72)</f>
        <v>6</v>
      </c>
      <c r="F68" s="86">
        <f t="shared" si="17"/>
        <v>3</v>
      </c>
      <c r="G68" s="86">
        <f t="shared" si="17"/>
        <v>5</v>
      </c>
      <c r="H68" s="86">
        <f t="shared" si="17"/>
        <v>3</v>
      </c>
      <c r="I68" s="98">
        <f t="shared" si="17"/>
        <v>17</v>
      </c>
    </row>
    <row r="69" spans="1:9" ht="15.95" customHeight="1" x14ac:dyDescent="0.25">
      <c r="A69" s="150" t="s">
        <v>114</v>
      </c>
      <c r="B69" s="6" t="s">
        <v>22</v>
      </c>
      <c r="C69" s="22"/>
      <c r="D69" s="10"/>
      <c r="E69" s="10"/>
      <c r="F69" s="10"/>
      <c r="G69" s="10"/>
      <c r="H69" s="10"/>
      <c r="I69" s="14"/>
    </row>
    <row r="70" spans="1:9" x14ac:dyDescent="0.25">
      <c r="A70" s="151"/>
      <c r="B70" s="7" t="s">
        <v>23</v>
      </c>
      <c r="C70" s="22"/>
      <c r="D70" s="13"/>
      <c r="E70" s="13"/>
      <c r="F70" s="13"/>
      <c r="G70" s="13"/>
      <c r="H70" s="13"/>
      <c r="I70" s="14"/>
    </row>
    <row r="71" spans="1:9" x14ac:dyDescent="0.25">
      <c r="A71" s="151"/>
      <c r="B71" s="7" t="s">
        <v>19</v>
      </c>
      <c r="C71" s="22">
        <f t="shared" ref="C71:C72" si="18">D71+I71</f>
        <v>10</v>
      </c>
      <c r="D71" s="15">
        <v>3</v>
      </c>
      <c r="E71" s="15">
        <v>3</v>
      </c>
      <c r="F71" s="15">
        <v>1</v>
      </c>
      <c r="G71" s="15">
        <v>3</v>
      </c>
      <c r="H71" s="15"/>
      <c r="I71" s="14">
        <f>SUM(E71:H71)</f>
        <v>7</v>
      </c>
    </row>
    <row r="72" spans="1:9" x14ac:dyDescent="0.25">
      <c r="A72" s="152"/>
      <c r="B72" s="7" t="s">
        <v>20</v>
      </c>
      <c r="C72" s="22">
        <f t="shared" si="18"/>
        <v>12</v>
      </c>
      <c r="D72" s="15">
        <v>2</v>
      </c>
      <c r="E72" s="15">
        <v>3</v>
      </c>
      <c r="F72" s="15">
        <v>2</v>
      </c>
      <c r="G72" s="15">
        <v>2</v>
      </c>
      <c r="H72" s="15">
        <v>3</v>
      </c>
      <c r="I72" s="14">
        <f>SUM(E72:H72)</f>
        <v>10</v>
      </c>
    </row>
    <row r="73" spans="1:9" x14ac:dyDescent="0.25">
      <c r="A73" s="152"/>
      <c r="B73" s="7"/>
      <c r="C73" s="22"/>
      <c r="D73" s="15"/>
      <c r="E73" s="15"/>
      <c r="F73" s="15"/>
      <c r="G73" s="15"/>
      <c r="H73" s="15"/>
      <c r="I73" s="14"/>
    </row>
    <row r="74" spans="1:9" ht="29.25" thickBot="1" x14ac:dyDescent="0.3">
      <c r="A74" s="152"/>
      <c r="B74" s="47" t="s">
        <v>27</v>
      </c>
      <c r="C74" s="82">
        <f>((C69*1)+(C70*2)+(C71*3)+(C72*4))/C68</f>
        <v>3.5454545454545454</v>
      </c>
      <c r="D74" s="83">
        <f t="shared" ref="D74:I74" si="19">((D69*1)+(D70*2)+(D71*3)+(D72*4))/D68</f>
        <v>3.4</v>
      </c>
      <c r="E74" s="83">
        <f t="shared" si="19"/>
        <v>3.5</v>
      </c>
      <c r="F74" s="119">
        <f t="shared" si="19"/>
        <v>3.6666666666666665</v>
      </c>
      <c r="G74" s="119">
        <f t="shared" si="19"/>
        <v>3.4</v>
      </c>
      <c r="H74" s="119">
        <f t="shared" si="19"/>
        <v>4</v>
      </c>
      <c r="I74" s="120">
        <f t="shared" si="19"/>
        <v>3.5882352941176472</v>
      </c>
    </row>
    <row r="75" spans="1:9" ht="15.95" customHeight="1" x14ac:dyDescent="0.25">
      <c r="A75" s="150" t="s">
        <v>115</v>
      </c>
      <c r="B75" s="6" t="s">
        <v>22</v>
      </c>
      <c r="C75" s="22">
        <f t="shared" ref="C75:C77" si="20">D75+I75</f>
        <v>0</v>
      </c>
      <c r="D75" s="10"/>
      <c r="E75" s="10"/>
      <c r="F75" s="10"/>
      <c r="G75" s="10"/>
      <c r="H75" s="10"/>
      <c r="I75" s="14">
        <f>SUM(E75:H75)</f>
        <v>0</v>
      </c>
    </row>
    <row r="76" spans="1:9" x14ac:dyDescent="0.25">
      <c r="A76" s="151"/>
      <c r="B76" s="7" t="s">
        <v>23</v>
      </c>
      <c r="C76" s="22">
        <f t="shared" si="20"/>
        <v>0</v>
      </c>
      <c r="D76" s="13"/>
      <c r="E76" s="13"/>
      <c r="F76" s="13"/>
      <c r="G76" s="13"/>
      <c r="H76" s="13"/>
      <c r="I76" s="14">
        <f>SUM(E76:H76)</f>
        <v>0</v>
      </c>
    </row>
    <row r="77" spans="1:9" x14ac:dyDescent="0.25">
      <c r="A77" s="151"/>
      <c r="B77" s="7" t="s">
        <v>19</v>
      </c>
      <c r="C77" s="22">
        <f t="shared" si="20"/>
        <v>13</v>
      </c>
      <c r="D77" s="15">
        <v>3</v>
      </c>
      <c r="E77" s="15">
        <v>4</v>
      </c>
      <c r="F77" s="15">
        <v>3</v>
      </c>
      <c r="G77" s="15">
        <v>3</v>
      </c>
      <c r="H77" s="15"/>
      <c r="I77" s="14">
        <f t="shared" ref="I77" si="21">SUM(E77:H77)</f>
        <v>10</v>
      </c>
    </row>
    <row r="78" spans="1:9" x14ac:dyDescent="0.25">
      <c r="A78" s="152"/>
      <c r="B78" s="7" t="s">
        <v>20</v>
      </c>
      <c r="C78" s="22">
        <f t="shared" ref="C78" si="22">D78+I78</f>
        <v>9</v>
      </c>
      <c r="D78" s="15">
        <v>2</v>
      </c>
      <c r="E78" s="15">
        <v>2</v>
      </c>
      <c r="F78" s="15"/>
      <c r="G78" s="15">
        <v>2</v>
      </c>
      <c r="H78" s="15">
        <v>3</v>
      </c>
      <c r="I78" s="14">
        <f>SUM(E78:H78)</f>
        <v>7</v>
      </c>
    </row>
    <row r="79" spans="1:9" x14ac:dyDescent="0.25">
      <c r="A79" s="152"/>
      <c r="B79" s="7"/>
      <c r="C79" s="22"/>
      <c r="D79" s="15"/>
      <c r="E79" s="15"/>
      <c r="F79" s="15"/>
      <c r="G79" s="15"/>
      <c r="H79" s="15"/>
      <c r="I79" s="14"/>
    </row>
    <row r="80" spans="1:9" ht="29.25" thickBot="1" x14ac:dyDescent="0.3">
      <c r="A80" s="153"/>
      <c r="B80" s="47" t="s">
        <v>27</v>
      </c>
      <c r="C80" s="82">
        <f>((C75*1)+(C76*2)+(C77*3)+(C78*4))/C68</f>
        <v>3.4090909090909092</v>
      </c>
      <c r="D80" s="83">
        <f t="shared" ref="D80:I80" si="23">((D75*1)+(D76*2)+(D77*3)+(D78*4))/D68</f>
        <v>3.4</v>
      </c>
      <c r="E80" s="83">
        <f t="shared" si="23"/>
        <v>3.3333333333333335</v>
      </c>
      <c r="F80" s="119">
        <f t="shared" si="23"/>
        <v>3</v>
      </c>
      <c r="G80" s="119">
        <f t="shared" si="23"/>
        <v>3.4</v>
      </c>
      <c r="H80" s="119">
        <f t="shared" si="23"/>
        <v>4</v>
      </c>
      <c r="I80" s="120">
        <f t="shared" si="23"/>
        <v>3.4117647058823528</v>
      </c>
    </row>
    <row r="81" spans="1:9" x14ac:dyDescent="0.25"/>
    <row r="82" spans="1:9" ht="15.75" thickBot="1" x14ac:dyDescent="0.3"/>
    <row r="83" spans="1:9" ht="15.75" thickBot="1" x14ac:dyDescent="0.3">
      <c r="A83" s="129" t="s">
        <v>35</v>
      </c>
      <c r="B83" s="130"/>
      <c r="C83" s="130"/>
      <c r="D83" s="130"/>
      <c r="E83" s="130"/>
      <c r="F83" s="130"/>
      <c r="G83" s="130"/>
      <c r="H83" s="130"/>
      <c r="I83" s="131"/>
    </row>
    <row r="84" spans="1:9" ht="32.450000000000003" customHeight="1" x14ac:dyDescent="0.25">
      <c r="A84" s="127"/>
      <c r="B84" s="128"/>
      <c r="C84" s="78" t="s">
        <v>5</v>
      </c>
      <c r="D84" s="8" t="s">
        <v>0</v>
      </c>
      <c r="E84" s="8" t="s">
        <v>1</v>
      </c>
      <c r="F84" s="8" t="s">
        <v>2</v>
      </c>
      <c r="G84" s="8" t="s">
        <v>3</v>
      </c>
      <c r="H84" s="8" t="s">
        <v>4</v>
      </c>
      <c r="I84" s="90" t="s">
        <v>14</v>
      </c>
    </row>
    <row r="85" spans="1:9" ht="15.75" thickBot="1" x14ac:dyDescent="0.3">
      <c r="A85" s="125" t="s">
        <v>13</v>
      </c>
      <c r="B85" s="126" t="s">
        <v>13</v>
      </c>
      <c r="C85" s="97">
        <f>SUM(C86:C89)</f>
        <v>22</v>
      </c>
      <c r="D85" s="86">
        <f>SUM(D86:D89)</f>
        <v>5</v>
      </c>
      <c r="E85" s="86">
        <f t="shared" ref="E85:I85" si="24">SUM(E86:E89)</f>
        <v>6</v>
      </c>
      <c r="F85" s="86">
        <f t="shared" si="24"/>
        <v>3</v>
      </c>
      <c r="G85" s="86">
        <f t="shared" si="24"/>
        <v>5</v>
      </c>
      <c r="H85" s="86">
        <f t="shared" si="24"/>
        <v>3</v>
      </c>
      <c r="I85" s="98">
        <f t="shared" si="24"/>
        <v>17</v>
      </c>
    </row>
    <row r="86" spans="1:9" ht="15.95" customHeight="1" x14ac:dyDescent="0.25">
      <c r="A86" s="134" t="s">
        <v>36</v>
      </c>
      <c r="B86" s="6" t="s">
        <v>22</v>
      </c>
      <c r="C86" s="32"/>
      <c r="D86" s="10"/>
      <c r="E86" s="10"/>
      <c r="F86" s="10"/>
      <c r="G86" s="10"/>
      <c r="H86" s="10"/>
      <c r="I86" s="11"/>
    </row>
    <row r="87" spans="1:9" x14ac:dyDescent="0.25">
      <c r="A87" s="135"/>
      <c r="B87" s="7" t="s">
        <v>23</v>
      </c>
      <c r="C87" s="22">
        <f t="shared" ref="C87:C89" si="25">D87+I87</f>
        <v>1</v>
      </c>
      <c r="D87" s="13"/>
      <c r="E87" s="13"/>
      <c r="F87" s="13"/>
      <c r="G87" s="13"/>
      <c r="H87" s="13">
        <v>1</v>
      </c>
      <c r="I87" s="14">
        <f>SUM(E87:H87)</f>
        <v>1</v>
      </c>
    </row>
    <row r="88" spans="1:9" x14ac:dyDescent="0.25">
      <c r="A88" s="135"/>
      <c r="B88" s="7" t="s">
        <v>19</v>
      </c>
      <c r="C88" s="22">
        <f t="shared" si="25"/>
        <v>4</v>
      </c>
      <c r="D88" s="15">
        <v>1</v>
      </c>
      <c r="E88" s="15">
        <v>1</v>
      </c>
      <c r="F88" s="15"/>
      <c r="G88" s="15">
        <v>1</v>
      </c>
      <c r="H88" s="15">
        <v>1</v>
      </c>
      <c r="I88" s="14">
        <f t="shared" ref="I88" si="26">SUM(E88:H88)</f>
        <v>3</v>
      </c>
    </row>
    <row r="89" spans="1:9" x14ac:dyDescent="0.25">
      <c r="A89" s="135"/>
      <c r="B89" s="7" t="s">
        <v>20</v>
      </c>
      <c r="C89" s="22">
        <f t="shared" si="25"/>
        <v>17</v>
      </c>
      <c r="D89" s="15">
        <v>4</v>
      </c>
      <c r="E89" s="15">
        <v>5</v>
      </c>
      <c r="F89" s="15">
        <v>3</v>
      </c>
      <c r="G89" s="15">
        <v>4</v>
      </c>
      <c r="H89" s="15">
        <v>1</v>
      </c>
      <c r="I89" s="14">
        <f>SUM(E89:H89)</f>
        <v>13</v>
      </c>
    </row>
    <row r="90" spans="1:9" x14ac:dyDescent="0.25">
      <c r="A90" s="135"/>
      <c r="B90" s="7"/>
      <c r="C90" s="22"/>
      <c r="D90" s="15"/>
      <c r="E90" s="15"/>
      <c r="F90" s="15"/>
      <c r="G90" s="15"/>
      <c r="H90" s="15"/>
      <c r="I90" s="14"/>
    </row>
    <row r="91" spans="1:9" ht="29.25" thickBot="1" x14ac:dyDescent="0.3">
      <c r="A91" s="136"/>
      <c r="B91" s="47" t="s">
        <v>27</v>
      </c>
      <c r="C91" s="82">
        <f>((C86*1)+(C87*2)+(C88*3)+(C89*4))/C85</f>
        <v>3.7272727272727271</v>
      </c>
      <c r="D91" s="83">
        <f t="shared" ref="D91:I91" si="27">((D86*1)+(D87*2)+(D88*3)+(D89*4))/D85</f>
        <v>3.8</v>
      </c>
      <c r="E91" s="119">
        <f t="shared" si="27"/>
        <v>3.8333333333333335</v>
      </c>
      <c r="F91" s="119">
        <f t="shared" si="27"/>
        <v>4</v>
      </c>
      <c r="G91" s="119">
        <f t="shared" si="27"/>
        <v>3.8</v>
      </c>
      <c r="H91" s="119">
        <f t="shared" si="27"/>
        <v>3</v>
      </c>
      <c r="I91" s="93">
        <f t="shared" si="27"/>
        <v>3.7058823529411766</v>
      </c>
    </row>
    <row r="92" spans="1:9" ht="15.95" customHeight="1" x14ac:dyDescent="0.25">
      <c r="A92" s="134" t="s">
        <v>37</v>
      </c>
      <c r="B92" s="6" t="s">
        <v>22</v>
      </c>
      <c r="C92" s="32"/>
      <c r="D92" s="10"/>
      <c r="E92" s="10"/>
      <c r="F92" s="10"/>
      <c r="G92" s="10"/>
      <c r="H92" s="10"/>
      <c r="I92" s="11"/>
    </row>
    <row r="93" spans="1:9" x14ac:dyDescent="0.25">
      <c r="A93" s="135"/>
      <c r="B93" s="7" t="s">
        <v>23</v>
      </c>
      <c r="C93" s="22">
        <f t="shared" ref="C93:C95" si="28">D93+I93</f>
        <v>1</v>
      </c>
      <c r="D93" s="13"/>
      <c r="E93" s="13"/>
      <c r="F93" s="13"/>
      <c r="G93" s="13"/>
      <c r="H93" s="13">
        <v>1</v>
      </c>
      <c r="I93" s="14">
        <f>SUM(E93:H93)</f>
        <v>1</v>
      </c>
    </row>
    <row r="94" spans="1:9" x14ac:dyDescent="0.25">
      <c r="A94" s="135"/>
      <c r="B94" s="7" t="s">
        <v>19</v>
      </c>
      <c r="C94" s="22">
        <f t="shared" si="28"/>
        <v>4</v>
      </c>
      <c r="D94" s="15">
        <v>3</v>
      </c>
      <c r="E94" s="15"/>
      <c r="F94" s="15">
        <v>1</v>
      </c>
      <c r="G94" s="15"/>
      <c r="H94" s="15"/>
      <c r="I94" s="14">
        <f t="shared" ref="I94" si="29">SUM(E94:H94)</f>
        <v>1</v>
      </c>
    </row>
    <row r="95" spans="1:9" x14ac:dyDescent="0.25">
      <c r="A95" s="135"/>
      <c r="B95" s="7" t="s">
        <v>20</v>
      </c>
      <c r="C95" s="22">
        <f t="shared" si="28"/>
        <v>17</v>
      </c>
      <c r="D95" s="15">
        <v>2</v>
      </c>
      <c r="E95" s="15">
        <v>6</v>
      </c>
      <c r="F95" s="15">
        <v>2</v>
      </c>
      <c r="G95" s="15">
        <v>5</v>
      </c>
      <c r="H95" s="15">
        <v>2</v>
      </c>
      <c r="I95" s="14">
        <f>SUM(E95:H95)</f>
        <v>15</v>
      </c>
    </row>
    <row r="96" spans="1:9" ht="15.75" thickBot="1" x14ac:dyDescent="0.3">
      <c r="A96" s="135"/>
      <c r="B96" s="7"/>
      <c r="C96" s="22"/>
      <c r="D96" s="15"/>
      <c r="E96" s="15"/>
      <c r="F96" s="15"/>
      <c r="G96" s="15"/>
      <c r="H96" s="15"/>
      <c r="I96" s="14"/>
    </row>
    <row r="97" spans="1:17" ht="29.25" thickBot="1" x14ac:dyDescent="0.3">
      <c r="A97" s="136"/>
      <c r="B97" s="47" t="s">
        <v>27</v>
      </c>
      <c r="C97" s="82">
        <f>((C92*1)+(C93*2)+(C94*3)+(C95*4))/C85</f>
        <v>3.7272727272727271</v>
      </c>
      <c r="D97" s="83">
        <f t="shared" ref="D97:I97" si="30">((D92*1)+(D93*2)+(D94*3)+(D95*4))/D85</f>
        <v>3.4</v>
      </c>
      <c r="E97" s="119">
        <f t="shared" si="30"/>
        <v>4</v>
      </c>
      <c r="F97" s="119">
        <f t="shared" si="30"/>
        <v>3.6666666666666665</v>
      </c>
      <c r="G97" s="119">
        <f t="shared" si="30"/>
        <v>4</v>
      </c>
      <c r="H97" s="119">
        <f t="shared" si="30"/>
        <v>3.3333333333333335</v>
      </c>
      <c r="I97" s="93">
        <f t="shared" si="30"/>
        <v>3.8235294117647061</v>
      </c>
      <c r="M97" s="10"/>
      <c r="N97" s="10"/>
      <c r="O97" s="10"/>
      <c r="P97" s="10"/>
    </row>
    <row r="98" spans="1:17" ht="15.95" customHeight="1" x14ac:dyDescent="0.25">
      <c r="A98" s="134" t="s">
        <v>38</v>
      </c>
      <c r="B98" s="6" t="s">
        <v>22</v>
      </c>
      <c r="C98" s="32"/>
      <c r="D98" s="10"/>
      <c r="E98" s="10"/>
      <c r="F98" s="10"/>
      <c r="G98" s="10"/>
      <c r="H98" s="10"/>
      <c r="I98" s="11"/>
      <c r="M98" s="13"/>
      <c r="N98" s="13"/>
      <c r="O98" s="13"/>
      <c r="P98" s="13"/>
    </row>
    <row r="99" spans="1:17" ht="15.95" customHeight="1" thickBot="1" x14ac:dyDescent="0.3">
      <c r="A99" s="135"/>
      <c r="B99" s="7" t="s">
        <v>23</v>
      </c>
      <c r="C99" s="22">
        <f t="shared" ref="C99:C101" si="31">D99+I99</f>
        <v>1</v>
      </c>
      <c r="D99" s="13"/>
      <c r="E99" s="13"/>
      <c r="F99" s="13"/>
      <c r="G99" s="13"/>
      <c r="H99" s="13">
        <v>1</v>
      </c>
      <c r="I99" s="14">
        <f>SUM(E99:H99)</f>
        <v>1</v>
      </c>
      <c r="M99" s="15"/>
      <c r="N99" s="15"/>
      <c r="O99" s="15"/>
      <c r="P99" s="15"/>
    </row>
    <row r="100" spans="1:17" x14ac:dyDescent="0.25">
      <c r="A100" s="135"/>
      <c r="B100" s="7" t="s">
        <v>19</v>
      </c>
      <c r="C100" s="22">
        <f t="shared" si="31"/>
        <v>2</v>
      </c>
      <c r="D100" s="15">
        <v>1</v>
      </c>
      <c r="E100" s="15"/>
      <c r="F100" s="15">
        <v>1</v>
      </c>
      <c r="G100" s="15"/>
      <c r="H100" s="15"/>
      <c r="I100" s="14">
        <f t="shared" ref="I100" si="32">SUM(E100:H100)</f>
        <v>1</v>
      </c>
      <c r="K100" s="32"/>
      <c r="L100" s="10"/>
      <c r="M100" s="15"/>
      <c r="N100" s="15"/>
      <c r="O100" s="15"/>
      <c r="P100" s="15"/>
      <c r="Q100" s="11"/>
    </row>
    <row r="101" spans="1:17" x14ac:dyDescent="0.25">
      <c r="A101" s="135"/>
      <c r="B101" s="7" t="s">
        <v>20</v>
      </c>
      <c r="C101" s="22">
        <f t="shared" si="31"/>
        <v>19</v>
      </c>
      <c r="D101" s="15">
        <v>4</v>
      </c>
      <c r="E101" s="15">
        <v>6</v>
      </c>
      <c r="F101" s="15">
        <v>2</v>
      </c>
      <c r="G101" s="15">
        <v>5</v>
      </c>
      <c r="H101" s="15">
        <v>2</v>
      </c>
      <c r="I101" s="14">
        <f>SUM(E101:H101)</f>
        <v>15</v>
      </c>
      <c r="K101" s="23"/>
      <c r="L101" s="13"/>
      <c r="M101" s="15"/>
      <c r="N101" s="15"/>
      <c r="O101" s="15"/>
      <c r="P101" s="15"/>
      <c r="Q101" s="14"/>
    </row>
    <row r="102" spans="1:17" ht="15.75" thickBot="1" x14ac:dyDescent="0.3">
      <c r="A102" s="135"/>
      <c r="B102" s="7"/>
      <c r="C102" s="22"/>
      <c r="D102" s="15"/>
      <c r="E102" s="15"/>
      <c r="F102" s="15"/>
      <c r="G102" s="15"/>
      <c r="H102" s="15"/>
      <c r="I102" s="14"/>
      <c r="K102" s="22"/>
      <c r="L102" s="15"/>
      <c r="M102" s="83"/>
      <c r="N102" s="83"/>
      <c r="O102" s="83"/>
      <c r="P102" s="83"/>
      <c r="Q102" s="14"/>
    </row>
    <row r="103" spans="1:17" ht="29.25" thickBot="1" x14ac:dyDescent="0.3">
      <c r="A103" s="136"/>
      <c r="B103" s="47" t="s">
        <v>27</v>
      </c>
      <c r="C103" s="82">
        <f>((C98*1)+(C99*2)+(C100*3)+(C101*4))/C85</f>
        <v>3.8181818181818183</v>
      </c>
      <c r="D103" s="83">
        <f t="shared" ref="D103:I103" si="33">((D98*1)+(D99*2)+(D100*3)+(D101*4))/D85</f>
        <v>3.8</v>
      </c>
      <c r="E103" s="119">
        <f t="shared" si="33"/>
        <v>4</v>
      </c>
      <c r="F103" s="119">
        <f t="shared" si="33"/>
        <v>3.6666666666666665</v>
      </c>
      <c r="G103" s="119">
        <f t="shared" si="33"/>
        <v>4</v>
      </c>
      <c r="H103" s="119">
        <f t="shared" si="33"/>
        <v>3.3333333333333335</v>
      </c>
      <c r="I103" s="93">
        <f t="shared" si="33"/>
        <v>3.8235294117647061</v>
      </c>
      <c r="K103" s="22"/>
      <c r="L103" s="15"/>
      <c r="Q103" s="14"/>
    </row>
    <row r="104" spans="1:17" x14ac:dyDescent="0.25">
      <c r="E104" s="88"/>
      <c r="F104" s="88"/>
      <c r="G104" s="88"/>
      <c r="H104" s="88"/>
      <c r="K104" s="22"/>
      <c r="L104" s="15"/>
      <c r="Q104" s="14"/>
    </row>
    <row r="105" spans="1:17" ht="15.75" thickBot="1" x14ac:dyDescent="0.3">
      <c r="E105" s="88"/>
      <c r="F105" s="88"/>
      <c r="G105" s="88"/>
      <c r="H105" s="88"/>
      <c r="K105" s="82"/>
      <c r="L105" s="83"/>
      <c r="Q105" s="84"/>
    </row>
    <row r="106" spans="1:17" ht="15.75" thickBot="1" x14ac:dyDescent="0.3">
      <c r="A106" s="5" t="s">
        <v>39</v>
      </c>
      <c r="B106" s="30"/>
      <c r="C106" s="30"/>
      <c r="D106" s="30"/>
      <c r="E106" s="30"/>
      <c r="F106" s="30"/>
      <c r="G106" s="30"/>
      <c r="H106" s="30"/>
      <c r="I106" s="16"/>
    </row>
    <row r="107" spans="1:17" ht="16.5" customHeight="1" thickBot="1" x14ac:dyDescent="0.3">
      <c r="A107" s="166" t="s">
        <v>40</v>
      </c>
      <c r="B107" s="167"/>
      <c r="C107" s="167"/>
      <c r="D107" s="167"/>
      <c r="E107" s="167"/>
      <c r="F107" s="167"/>
      <c r="G107" s="167"/>
      <c r="H107" s="167"/>
      <c r="I107" s="168"/>
    </row>
    <row r="108" spans="1:17" x14ac:dyDescent="0.25">
      <c r="A108" s="127"/>
      <c r="B108" s="128"/>
      <c r="C108" s="78" t="s">
        <v>5</v>
      </c>
      <c r="D108" s="8" t="s">
        <v>0</v>
      </c>
      <c r="E108" s="8" t="s">
        <v>1</v>
      </c>
      <c r="F108" s="8" t="s">
        <v>2</v>
      </c>
      <c r="G108" s="8" t="s">
        <v>3</v>
      </c>
      <c r="H108" s="8" t="s">
        <v>4</v>
      </c>
      <c r="I108" s="90" t="s">
        <v>14</v>
      </c>
    </row>
    <row r="109" spans="1:17" ht="15.75" thickBot="1" x14ac:dyDescent="0.3">
      <c r="A109" s="125" t="s">
        <v>13</v>
      </c>
      <c r="B109" s="126" t="s">
        <v>13</v>
      </c>
      <c r="C109" s="97">
        <f>SUM(C110:C113)</f>
        <v>22</v>
      </c>
      <c r="D109" s="86">
        <f>SUM(D110:D113)</f>
        <v>5</v>
      </c>
      <c r="E109" s="86">
        <f t="shared" ref="E109:I109" si="34">SUM(E110:E113)</f>
        <v>6</v>
      </c>
      <c r="F109" s="86">
        <f t="shared" si="34"/>
        <v>3</v>
      </c>
      <c r="G109" s="86">
        <f t="shared" si="34"/>
        <v>5</v>
      </c>
      <c r="H109" s="86">
        <f t="shared" si="34"/>
        <v>3</v>
      </c>
      <c r="I109" s="98">
        <f t="shared" si="34"/>
        <v>17</v>
      </c>
    </row>
    <row r="110" spans="1:17" ht="15.95" customHeight="1" x14ac:dyDescent="0.25">
      <c r="A110" s="134" t="s">
        <v>45</v>
      </c>
      <c r="B110" s="6" t="s">
        <v>44</v>
      </c>
      <c r="C110" s="32"/>
      <c r="D110" s="10"/>
      <c r="E110" s="10"/>
      <c r="F110" s="10"/>
      <c r="G110" s="10"/>
      <c r="H110" s="10"/>
      <c r="I110" s="11"/>
    </row>
    <row r="111" spans="1:17" x14ac:dyDescent="0.25">
      <c r="A111" s="135"/>
      <c r="B111" s="7" t="s">
        <v>43</v>
      </c>
      <c r="C111" s="23"/>
      <c r="D111" s="13"/>
      <c r="E111" s="13"/>
      <c r="F111" s="13"/>
      <c r="G111" s="13"/>
      <c r="H111" s="13"/>
      <c r="I111" s="14"/>
    </row>
    <row r="112" spans="1:17" x14ac:dyDescent="0.25">
      <c r="A112" s="135"/>
      <c r="B112" s="7" t="s">
        <v>41</v>
      </c>
      <c r="C112" s="22">
        <f t="shared" ref="C112:C113" si="35">D112+I112</f>
        <v>13</v>
      </c>
      <c r="D112" s="15">
        <v>4</v>
      </c>
      <c r="E112" s="15">
        <v>5</v>
      </c>
      <c r="F112" s="15"/>
      <c r="G112" s="15">
        <v>3</v>
      </c>
      <c r="H112" s="15">
        <v>1</v>
      </c>
      <c r="I112" s="14">
        <f>SUM(E112:H112)</f>
        <v>9</v>
      </c>
    </row>
    <row r="113" spans="1:9" x14ac:dyDescent="0.25">
      <c r="A113" s="135"/>
      <c r="B113" s="7" t="s">
        <v>42</v>
      </c>
      <c r="C113" s="22">
        <f t="shared" si="35"/>
        <v>9</v>
      </c>
      <c r="D113" s="15">
        <v>1</v>
      </c>
      <c r="E113" s="15">
        <v>1</v>
      </c>
      <c r="F113" s="15">
        <v>3</v>
      </c>
      <c r="G113" s="15">
        <v>2</v>
      </c>
      <c r="H113" s="15">
        <v>2</v>
      </c>
      <c r="I113" s="14">
        <f>SUM(E113:H113)</f>
        <v>8</v>
      </c>
    </row>
    <row r="114" spans="1:9" x14ac:dyDescent="0.25">
      <c r="A114" s="135"/>
      <c r="B114" s="7"/>
      <c r="C114" s="22"/>
      <c r="D114" s="15"/>
      <c r="E114" s="15"/>
      <c r="F114" s="15"/>
      <c r="G114" s="15"/>
      <c r="H114" s="15"/>
      <c r="I114" s="14"/>
    </row>
    <row r="115" spans="1:9" ht="29.25" thickBot="1" x14ac:dyDescent="0.3">
      <c r="A115" s="136"/>
      <c r="B115" s="47" t="s">
        <v>27</v>
      </c>
      <c r="C115" s="82">
        <f t="shared" ref="C115:I115" si="36">((C110*1)+(C111*2)+(C112*3)+(C113*4))/C$109</f>
        <v>3.4090909090909092</v>
      </c>
      <c r="D115" s="83">
        <f t="shared" si="36"/>
        <v>3.2</v>
      </c>
      <c r="E115" s="83">
        <f t="shared" si="36"/>
        <v>3.1666666666666665</v>
      </c>
      <c r="F115" s="83">
        <f t="shared" si="36"/>
        <v>4</v>
      </c>
      <c r="G115" s="83">
        <f t="shared" si="36"/>
        <v>3.4</v>
      </c>
      <c r="H115" s="83">
        <f t="shared" si="36"/>
        <v>3.6666666666666665</v>
      </c>
      <c r="I115" s="93">
        <f t="shared" si="36"/>
        <v>3.4705882352941178</v>
      </c>
    </row>
    <row r="116" spans="1:9" ht="15.95" customHeight="1" x14ac:dyDescent="0.25">
      <c r="A116" s="134" t="s">
        <v>117</v>
      </c>
      <c r="B116" s="6" t="s">
        <v>44</v>
      </c>
      <c r="C116" s="32"/>
      <c r="D116" s="10"/>
      <c r="E116" s="10"/>
      <c r="F116" s="10"/>
      <c r="G116" s="10"/>
      <c r="H116" s="10"/>
      <c r="I116" s="11"/>
    </row>
    <row r="117" spans="1:9" x14ac:dyDescent="0.25">
      <c r="A117" s="135"/>
      <c r="B117" s="7" t="s">
        <v>43</v>
      </c>
      <c r="C117" s="22">
        <f t="shared" ref="C117:C119" si="37">D117+I117</f>
        <v>0</v>
      </c>
      <c r="D117" s="13"/>
      <c r="E117" s="13"/>
      <c r="F117" s="13"/>
      <c r="G117" s="13"/>
      <c r="H117" s="13"/>
      <c r="I117" s="14">
        <f>SUM(E117:H117)</f>
        <v>0</v>
      </c>
    </row>
    <row r="118" spans="1:9" x14ac:dyDescent="0.25">
      <c r="A118" s="135"/>
      <c r="B118" s="7" t="s">
        <v>41</v>
      </c>
      <c r="C118" s="22">
        <f t="shared" si="37"/>
        <v>14</v>
      </c>
      <c r="D118" s="15">
        <v>4</v>
      </c>
      <c r="E118" s="15">
        <v>5</v>
      </c>
      <c r="F118" s="15"/>
      <c r="G118" s="15">
        <v>3</v>
      </c>
      <c r="H118" s="15">
        <v>2</v>
      </c>
      <c r="I118" s="14">
        <f t="shared" ref="I118:I119" si="38">SUM(E118:H118)</f>
        <v>10</v>
      </c>
    </row>
    <row r="119" spans="1:9" x14ac:dyDescent="0.25">
      <c r="A119" s="135"/>
      <c r="B119" s="7" t="s">
        <v>42</v>
      </c>
      <c r="C119" s="22">
        <f t="shared" si="37"/>
        <v>8</v>
      </c>
      <c r="D119" s="15">
        <v>1</v>
      </c>
      <c r="E119" s="15">
        <v>1</v>
      </c>
      <c r="F119" s="15">
        <v>3</v>
      </c>
      <c r="G119" s="15">
        <v>2</v>
      </c>
      <c r="H119" s="15">
        <v>1</v>
      </c>
      <c r="I119" s="14">
        <f t="shared" si="38"/>
        <v>7</v>
      </c>
    </row>
    <row r="120" spans="1:9" x14ac:dyDescent="0.25">
      <c r="A120" s="135"/>
      <c r="B120" s="7"/>
      <c r="C120" s="22"/>
      <c r="D120" s="15"/>
      <c r="E120" s="15"/>
      <c r="F120" s="15"/>
      <c r="G120" s="15"/>
      <c r="H120" s="15"/>
      <c r="I120" s="14"/>
    </row>
    <row r="121" spans="1:9" ht="29.25" thickBot="1" x14ac:dyDescent="0.3">
      <c r="A121" s="136"/>
      <c r="B121" s="47" t="s">
        <v>27</v>
      </c>
      <c r="C121" s="82">
        <f>((C116*1)+(C117*2)+(C118*3)+(C119*4))/C109</f>
        <v>3.3636363636363638</v>
      </c>
      <c r="D121" s="83">
        <f t="shared" ref="D121:I121" si="39">((D116*1)+(D117*2)+(D118*3)+(D119*4))/D109</f>
        <v>3.2</v>
      </c>
      <c r="E121" s="83">
        <f t="shared" si="39"/>
        <v>3.1666666666666665</v>
      </c>
      <c r="F121" s="83">
        <f t="shared" si="39"/>
        <v>4</v>
      </c>
      <c r="G121" s="83">
        <f t="shared" si="39"/>
        <v>3.4</v>
      </c>
      <c r="H121" s="83">
        <f t="shared" si="39"/>
        <v>3.3333333333333335</v>
      </c>
      <c r="I121" s="93">
        <f t="shared" si="39"/>
        <v>3.4117647058823528</v>
      </c>
    </row>
    <row r="122" spans="1:9" ht="15.95" customHeight="1" x14ac:dyDescent="0.25">
      <c r="A122" s="134" t="s">
        <v>118</v>
      </c>
      <c r="B122" s="6" t="s">
        <v>44</v>
      </c>
      <c r="C122" s="22">
        <f t="shared" ref="C122" si="40">D122+I122</f>
        <v>0</v>
      </c>
      <c r="D122" s="10"/>
      <c r="E122" s="10"/>
      <c r="F122" s="10"/>
      <c r="G122" s="10"/>
      <c r="H122" s="10"/>
      <c r="I122" s="11"/>
    </row>
    <row r="123" spans="1:9" x14ac:dyDescent="0.25">
      <c r="A123" s="135"/>
      <c r="B123" s="7" t="s">
        <v>43</v>
      </c>
      <c r="C123" s="22">
        <f t="shared" ref="C123" si="41">D123+I123</f>
        <v>0</v>
      </c>
      <c r="D123" s="13"/>
      <c r="E123" s="13"/>
      <c r="F123" s="13"/>
      <c r="G123" s="13"/>
      <c r="H123" s="13"/>
      <c r="I123" s="14"/>
    </row>
    <row r="124" spans="1:9" x14ac:dyDescent="0.25">
      <c r="A124" s="135"/>
      <c r="B124" s="7" t="s">
        <v>41</v>
      </c>
      <c r="C124" s="22">
        <f t="shared" ref="C124:C125" si="42">D124+I124</f>
        <v>8</v>
      </c>
      <c r="D124" s="15">
        <v>3</v>
      </c>
      <c r="E124" s="15">
        <v>2</v>
      </c>
      <c r="F124" s="15">
        <v>2</v>
      </c>
      <c r="G124" s="15">
        <v>1</v>
      </c>
      <c r="H124" s="15"/>
      <c r="I124" s="14">
        <f>SUM(E124:H124)</f>
        <v>5</v>
      </c>
    </row>
    <row r="125" spans="1:9" x14ac:dyDescent="0.25">
      <c r="A125" s="135"/>
      <c r="B125" s="7" t="s">
        <v>42</v>
      </c>
      <c r="C125" s="22">
        <f t="shared" si="42"/>
        <v>14</v>
      </c>
      <c r="D125" s="15">
        <v>2</v>
      </c>
      <c r="E125" s="15">
        <v>4</v>
      </c>
      <c r="F125" s="15">
        <v>1</v>
      </c>
      <c r="G125" s="15">
        <v>4</v>
      </c>
      <c r="H125" s="15">
        <v>3</v>
      </c>
      <c r="I125" s="14">
        <f>SUM(E125:H125)</f>
        <v>12</v>
      </c>
    </row>
    <row r="126" spans="1:9" x14ac:dyDescent="0.25">
      <c r="A126" s="135"/>
      <c r="B126" s="7"/>
      <c r="C126" s="22"/>
      <c r="D126" s="15"/>
      <c r="E126" s="15"/>
      <c r="F126" s="15"/>
      <c r="G126" s="15"/>
      <c r="H126" s="15"/>
      <c r="I126" s="14"/>
    </row>
    <row r="127" spans="1:9" ht="29.25" thickBot="1" x14ac:dyDescent="0.3">
      <c r="A127" s="136"/>
      <c r="B127" s="47" t="s">
        <v>27</v>
      </c>
      <c r="C127" s="82">
        <f>((C122*1)+(C123*2)+(C124*3)+(C125*4))/C109</f>
        <v>3.6363636363636362</v>
      </c>
      <c r="D127" s="83">
        <f t="shared" ref="D127:I127" si="43">((D122*1)+(D123*2)+(D124*3)+(D125*4))/D109</f>
        <v>3.4</v>
      </c>
      <c r="E127" s="83">
        <f t="shared" si="43"/>
        <v>3.6666666666666665</v>
      </c>
      <c r="F127" s="83">
        <f t="shared" si="43"/>
        <v>3.3333333333333335</v>
      </c>
      <c r="G127" s="83">
        <f t="shared" si="43"/>
        <v>3.8</v>
      </c>
      <c r="H127" s="83">
        <f t="shared" si="43"/>
        <v>4</v>
      </c>
      <c r="I127" s="93">
        <f t="shared" si="43"/>
        <v>3.7058823529411766</v>
      </c>
    </row>
    <row r="128" spans="1:9" ht="15.95" customHeight="1" x14ac:dyDescent="0.25">
      <c r="A128" s="134" t="s">
        <v>46</v>
      </c>
      <c r="B128" s="6" t="s">
        <v>44</v>
      </c>
      <c r="C128" s="22">
        <f t="shared" ref="C128:C131" si="44">D128+I128</f>
        <v>0</v>
      </c>
      <c r="D128" s="10"/>
      <c r="E128" s="10"/>
      <c r="F128" s="10"/>
      <c r="G128" s="10"/>
      <c r="H128" s="10"/>
      <c r="I128" s="11"/>
    </row>
    <row r="129" spans="1:9 16384:16384" x14ac:dyDescent="0.25">
      <c r="A129" s="135"/>
      <c r="B129" s="7" t="s">
        <v>43</v>
      </c>
      <c r="C129" s="22">
        <f t="shared" si="44"/>
        <v>0</v>
      </c>
      <c r="D129" s="13"/>
      <c r="E129" s="13"/>
      <c r="F129" s="13"/>
      <c r="G129" s="13"/>
      <c r="H129" s="13"/>
      <c r="I129" s="14"/>
    </row>
    <row r="130" spans="1:9 16384:16384" x14ac:dyDescent="0.25">
      <c r="A130" s="135"/>
      <c r="B130" s="7" t="s">
        <v>41</v>
      </c>
      <c r="C130" s="22">
        <f t="shared" si="44"/>
        <v>12</v>
      </c>
      <c r="D130" s="15">
        <v>4</v>
      </c>
      <c r="E130" s="15">
        <v>3</v>
      </c>
      <c r="F130" s="15">
        <v>2</v>
      </c>
      <c r="G130" s="15">
        <v>3</v>
      </c>
      <c r="H130" s="15"/>
      <c r="I130" s="14">
        <f>SUM(E130:H130)</f>
        <v>8</v>
      </c>
    </row>
    <row r="131" spans="1:9 16384:16384" x14ac:dyDescent="0.25">
      <c r="A131" s="135"/>
      <c r="B131" s="7" t="s">
        <v>42</v>
      </c>
      <c r="C131" s="22">
        <f t="shared" si="44"/>
        <v>10</v>
      </c>
      <c r="D131" s="15">
        <v>1</v>
      </c>
      <c r="E131" s="15">
        <v>3</v>
      </c>
      <c r="F131" s="15">
        <v>1</v>
      </c>
      <c r="G131" s="15">
        <v>2</v>
      </c>
      <c r="H131" s="15">
        <v>3</v>
      </c>
      <c r="I131" s="14">
        <f>SUM(E131:H131)</f>
        <v>9</v>
      </c>
    </row>
    <row r="132" spans="1:9 16384:16384" x14ac:dyDescent="0.25">
      <c r="A132" s="135"/>
      <c r="B132" s="7"/>
      <c r="C132" s="22"/>
      <c r="D132" s="15"/>
      <c r="E132" s="15"/>
      <c r="F132" s="15"/>
      <c r="G132" s="15"/>
      <c r="H132" s="15"/>
      <c r="I132" s="14"/>
    </row>
    <row r="133" spans="1:9 16384:16384" ht="29.25" thickBot="1" x14ac:dyDescent="0.3">
      <c r="A133" s="136"/>
      <c r="B133" s="47" t="s">
        <v>27</v>
      </c>
      <c r="C133" s="82">
        <f>((C128*1)+(C129*2)+(C130*3)+(C131*4))/C109</f>
        <v>3.4545454545454546</v>
      </c>
      <c r="D133" s="83">
        <f t="shared" ref="D133:I133" si="45">((D128*1)+(D129*2)+(D130*3)+(D131*4))/D109</f>
        <v>3.2</v>
      </c>
      <c r="E133" s="83">
        <f t="shared" si="45"/>
        <v>3.5</v>
      </c>
      <c r="F133" s="83">
        <f t="shared" si="45"/>
        <v>3.3333333333333335</v>
      </c>
      <c r="G133" s="83">
        <f t="shared" si="45"/>
        <v>3.4</v>
      </c>
      <c r="H133" s="83">
        <f t="shared" si="45"/>
        <v>4</v>
      </c>
      <c r="I133" s="93">
        <f t="shared" si="45"/>
        <v>3.5294117647058822</v>
      </c>
    </row>
    <row r="134" spans="1:9 16384:16384" ht="15.95" customHeight="1" x14ac:dyDescent="0.25">
      <c r="A134" s="134" t="s">
        <v>116</v>
      </c>
      <c r="B134" s="6" t="s">
        <v>44</v>
      </c>
      <c r="C134" s="22">
        <f t="shared" ref="C134:C137" si="46">D134+I134</f>
        <v>0</v>
      </c>
      <c r="D134" s="10"/>
      <c r="E134" s="10"/>
      <c r="F134" s="10"/>
      <c r="G134" s="10"/>
      <c r="H134" s="10"/>
      <c r="I134" s="11"/>
    </row>
    <row r="135" spans="1:9 16384:16384" x14ac:dyDescent="0.25">
      <c r="A135" s="135"/>
      <c r="B135" s="7" t="s">
        <v>43</v>
      </c>
      <c r="C135" s="22">
        <f t="shared" si="46"/>
        <v>0</v>
      </c>
      <c r="D135" s="13"/>
      <c r="E135" s="13"/>
      <c r="F135" s="13"/>
      <c r="G135" s="13"/>
      <c r="H135" s="13"/>
      <c r="I135" s="14">
        <f>SUM(E135:H135)</f>
        <v>0</v>
      </c>
    </row>
    <row r="136" spans="1:9 16384:16384" x14ac:dyDescent="0.25">
      <c r="A136" s="135"/>
      <c r="B136" s="7" t="s">
        <v>41</v>
      </c>
      <c r="C136" s="22">
        <f t="shared" si="46"/>
        <v>13</v>
      </c>
      <c r="D136" s="15">
        <v>4</v>
      </c>
      <c r="E136" s="15">
        <v>2</v>
      </c>
      <c r="F136" s="15">
        <v>3</v>
      </c>
      <c r="G136" s="15">
        <v>4</v>
      </c>
      <c r="H136" s="15"/>
      <c r="I136" s="14">
        <f t="shared" ref="I136:I137" si="47">SUM(E136:H136)</f>
        <v>9</v>
      </c>
    </row>
    <row r="137" spans="1:9 16384:16384" x14ac:dyDescent="0.25">
      <c r="A137" s="135"/>
      <c r="B137" s="7" t="s">
        <v>42</v>
      </c>
      <c r="C137" s="22">
        <f t="shared" si="46"/>
        <v>9</v>
      </c>
      <c r="D137" s="15">
        <v>1</v>
      </c>
      <c r="E137" s="15">
        <v>4</v>
      </c>
      <c r="F137" s="15"/>
      <c r="G137" s="15">
        <v>1</v>
      </c>
      <c r="H137" s="15">
        <v>3</v>
      </c>
      <c r="I137" s="14">
        <f t="shared" si="47"/>
        <v>8</v>
      </c>
    </row>
    <row r="138" spans="1:9 16384:16384" x14ac:dyDescent="0.25">
      <c r="A138" s="135"/>
      <c r="B138" s="7"/>
      <c r="C138" s="22"/>
      <c r="D138" s="15"/>
      <c r="E138" s="15"/>
      <c r="F138" s="15"/>
      <c r="G138" s="15"/>
      <c r="H138" s="15"/>
      <c r="I138" s="14"/>
    </row>
    <row r="139" spans="1:9 16384:16384" ht="29.25" thickBot="1" x14ac:dyDescent="0.3">
      <c r="A139" s="136"/>
      <c r="B139" s="47" t="s">
        <v>27</v>
      </c>
      <c r="C139" s="82">
        <f>((C134*1)+(C135*2)+(C136*3)+(C137*4))/C109</f>
        <v>3.4090909090909092</v>
      </c>
      <c r="D139" s="83">
        <f t="shared" ref="D139:I139" si="48">((D134*1)+(D135*2)+(D136*3)+(D137*4))/D109</f>
        <v>3.2</v>
      </c>
      <c r="E139" s="83">
        <f t="shared" si="48"/>
        <v>3.6666666666666665</v>
      </c>
      <c r="F139" s="83">
        <f t="shared" si="48"/>
        <v>3</v>
      </c>
      <c r="G139" s="83">
        <f t="shared" si="48"/>
        <v>3.2</v>
      </c>
      <c r="H139" s="83">
        <f t="shared" si="48"/>
        <v>4</v>
      </c>
      <c r="I139" s="93">
        <f t="shared" si="48"/>
        <v>3.4705882352941178</v>
      </c>
    </row>
    <row r="140" spans="1:9 16384:16384" ht="15.95" customHeight="1" x14ac:dyDescent="0.25">
      <c r="A140" s="134" t="s">
        <v>47</v>
      </c>
      <c r="B140" s="6" t="s">
        <v>44</v>
      </c>
      <c r="C140" s="32"/>
      <c r="D140" s="10"/>
      <c r="E140" s="10"/>
      <c r="F140" s="10"/>
      <c r="G140" s="10"/>
      <c r="H140" s="10"/>
      <c r="I140" s="11"/>
      <c r="XFD140" s="88"/>
    </row>
    <row r="141" spans="1:9 16384:16384" x14ac:dyDescent="0.25">
      <c r="A141" s="135"/>
      <c r="B141" s="7" t="s">
        <v>43</v>
      </c>
      <c r="C141" s="23"/>
      <c r="D141" s="13"/>
      <c r="E141" s="13"/>
      <c r="F141" s="13"/>
      <c r="G141" s="13"/>
      <c r="H141" s="13"/>
      <c r="I141" s="14"/>
      <c r="XFD141" s="88"/>
    </row>
    <row r="142" spans="1:9 16384:16384" x14ac:dyDescent="0.25">
      <c r="A142" s="135"/>
      <c r="B142" s="7" t="s">
        <v>41</v>
      </c>
      <c r="C142" s="22">
        <v>9</v>
      </c>
      <c r="D142" s="15">
        <v>1</v>
      </c>
      <c r="E142" s="15">
        <v>3</v>
      </c>
      <c r="F142" s="15">
        <v>1</v>
      </c>
      <c r="G142" s="15">
        <v>3</v>
      </c>
      <c r="H142" s="15">
        <v>1</v>
      </c>
      <c r="I142" s="14">
        <f>SUM(E142:H142)</f>
        <v>8</v>
      </c>
      <c r="XFD142" s="88"/>
    </row>
    <row r="143" spans="1:9 16384:16384" x14ac:dyDescent="0.25">
      <c r="A143" s="135"/>
      <c r="B143" s="7" t="s">
        <v>42</v>
      </c>
      <c r="C143" s="22">
        <v>13</v>
      </c>
      <c r="D143" s="15">
        <v>4</v>
      </c>
      <c r="E143" s="15">
        <v>3</v>
      </c>
      <c r="F143" s="15">
        <v>2</v>
      </c>
      <c r="G143" s="15">
        <v>2</v>
      </c>
      <c r="H143" s="15">
        <v>2</v>
      </c>
      <c r="I143" s="14">
        <f>SUM(E143:H143)</f>
        <v>9</v>
      </c>
      <c r="XFD143" s="88"/>
    </row>
    <row r="144" spans="1:9 16384:16384" x14ac:dyDescent="0.25">
      <c r="A144" s="135"/>
      <c r="B144" s="7"/>
      <c r="C144" s="22"/>
      <c r="D144" s="15"/>
      <c r="E144" s="15"/>
      <c r="F144" s="15"/>
      <c r="G144" s="15"/>
      <c r="H144" s="15"/>
      <c r="I144" s="14"/>
      <c r="XFD144" s="88"/>
    </row>
    <row r="145" spans="1:9 16384:16384" ht="29.25" thickBot="1" x14ac:dyDescent="0.3">
      <c r="A145" s="136"/>
      <c r="B145" s="47" t="s">
        <v>27</v>
      </c>
      <c r="C145" s="82">
        <f>((C140*1)+(C141*2)+(C142*3)+(C143*4))/C109</f>
        <v>3.5909090909090908</v>
      </c>
      <c r="D145" s="83">
        <f t="shared" ref="D145:I145" si="49">((D140*1)+(D141*2)+(D142*3)+(D143*4))/D109</f>
        <v>3.8</v>
      </c>
      <c r="E145" s="83">
        <f t="shared" si="49"/>
        <v>3.5</v>
      </c>
      <c r="F145" s="83">
        <f t="shared" si="49"/>
        <v>3.6666666666666665</v>
      </c>
      <c r="G145" s="83">
        <f t="shared" si="49"/>
        <v>3.4</v>
      </c>
      <c r="H145" s="83">
        <f t="shared" si="49"/>
        <v>3.6666666666666665</v>
      </c>
      <c r="I145" s="93">
        <f t="shared" si="49"/>
        <v>3.5294117647058822</v>
      </c>
      <c r="XFD145" s="88"/>
    </row>
    <row r="146" spans="1:9 16384:16384" ht="15.95" customHeight="1" x14ac:dyDescent="0.25">
      <c r="A146" s="134" t="s">
        <v>48</v>
      </c>
      <c r="B146" s="6" t="s">
        <v>44</v>
      </c>
      <c r="C146" s="22">
        <f t="shared" ref="C146:C149" si="50">D146+I146</f>
        <v>0</v>
      </c>
      <c r="D146" s="10"/>
      <c r="E146" s="10"/>
      <c r="F146" s="10"/>
      <c r="G146" s="10"/>
      <c r="H146" s="10"/>
      <c r="I146" s="11"/>
      <c r="XFD146" s="88"/>
    </row>
    <row r="147" spans="1:9 16384:16384" x14ac:dyDescent="0.25">
      <c r="A147" s="135"/>
      <c r="B147" s="7" t="s">
        <v>43</v>
      </c>
      <c r="C147" s="22">
        <f t="shared" si="50"/>
        <v>0</v>
      </c>
      <c r="D147" s="13"/>
      <c r="E147" s="13"/>
      <c r="F147" s="13"/>
      <c r="G147" s="13"/>
      <c r="H147" s="13"/>
      <c r="I147" s="14"/>
    </row>
    <row r="148" spans="1:9 16384:16384" x14ac:dyDescent="0.25">
      <c r="A148" s="135"/>
      <c r="B148" s="7" t="s">
        <v>41</v>
      </c>
      <c r="C148" s="22">
        <f t="shared" si="50"/>
        <v>18</v>
      </c>
      <c r="D148" s="15">
        <v>4</v>
      </c>
      <c r="E148" s="15">
        <v>4</v>
      </c>
      <c r="F148" s="15">
        <v>2</v>
      </c>
      <c r="G148" s="15">
        <v>5</v>
      </c>
      <c r="H148" s="15">
        <v>3</v>
      </c>
      <c r="I148" s="14">
        <f>SUM(E148:H148)</f>
        <v>14</v>
      </c>
    </row>
    <row r="149" spans="1:9 16384:16384" x14ac:dyDescent="0.25">
      <c r="A149" s="135"/>
      <c r="B149" s="7" t="s">
        <v>42</v>
      </c>
      <c r="C149" s="22">
        <f t="shared" si="50"/>
        <v>4</v>
      </c>
      <c r="D149" s="15">
        <v>1</v>
      </c>
      <c r="E149" s="15">
        <v>2</v>
      </c>
      <c r="F149" s="15">
        <v>1</v>
      </c>
      <c r="G149" s="15"/>
      <c r="H149" s="15"/>
      <c r="I149" s="14">
        <f>SUM(E149:H149)</f>
        <v>3</v>
      </c>
    </row>
    <row r="150" spans="1:9 16384:16384" x14ac:dyDescent="0.25">
      <c r="A150" s="135"/>
      <c r="B150" s="7"/>
      <c r="C150" s="22"/>
      <c r="D150" s="15"/>
      <c r="E150" s="15"/>
      <c r="F150" s="15"/>
      <c r="G150" s="15"/>
      <c r="H150" s="15"/>
      <c r="I150" s="14"/>
    </row>
    <row r="151" spans="1:9 16384:16384" ht="29.25" thickBot="1" x14ac:dyDescent="0.3">
      <c r="A151" s="136"/>
      <c r="B151" s="47" t="s">
        <v>27</v>
      </c>
      <c r="C151" s="82">
        <f>((C146*1)+(C147*2)+(C148*3)+(C149*4))/C109</f>
        <v>3.1818181818181817</v>
      </c>
      <c r="D151" s="83">
        <f t="shared" ref="D151:I151" si="51">((D146*1)+(D147*2)+(D148*3)+(D149*4))/D109</f>
        <v>3.2</v>
      </c>
      <c r="E151" s="83">
        <f t="shared" si="51"/>
        <v>3.3333333333333335</v>
      </c>
      <c r="F151" s="83">
        <f t="shared" si="51"/>
        <v>3.3333333333333335</v>
      </c>
      <c r="G151" s="83">
        <f t="shared" si="51"/>
        <v>3</v>
      </c>
      <c r="H151" s="83">
        <f t="shared" si="51"/>
        <v>3</v>
      </c>
      <c r="I151" s="93">
        <f t="shared" si="51"/>
        <v>3.1764705882352939</v>
      </c>
    </row>
    <row r="152" spans="1:9 16384:16384" ht="15.95" customHeight="1" x14ac:dyDescent="0.25">
      <c r="A152" s="134" t="s">
        <v>49</v>
      </c>
      <c r="B152" s="6" t="s">
        <v>44</v>
      </c>
      <c r="C152" s="22">
        <f t="shared" ref="C152:C155" si="52">D152+I152</f>
        <v>0</v>
      </c>
      <c r="D152" s="10"/>
      <c r="E152" s="10"/>
      <c r="F152" s="10"/>
      <c r="G152" s="10"/>
      <c r="H152" s="10"/>
      <c r="I152" s="11"/>
    </row>
    <row r="153" spans="1:9 16384:16384" x14ac:dyDescent="0.25">
      <c r="A153" s="135"/>
      <c r="B153" s="7" t="s">
        <v>43</v>
      </c>
      <c r="C153" s="22">
        <f t="shared" si="52"/>
        <v>0</v>
      </c>
      <c r="D153" s="13"/>
      <c r="E153" s="13"/>
      <c r="F153" s="13"/>
      <c r="G153" s="13"/>
      <c r="H153" s="13"/>
      <c r="I153" s="14"/>
    </row>
    <row r="154" spans="1:9 16384:16384" x14ac:dyDescent="0.25">
      <c r="A154" s="135"/>
      <c r="B154" s="7" t="s">
        <v>41</v>
      </c>
      <c r="C154" s="22">
        <f t="shared" si="52"/>
        <v>8</v>
      </c>
      <c r="D154" s="15">
        <v>3</v>
      </c>
      <c r="E154" s="15">
        <v>1</v>
      </c>
      <c r="F154" s="15">
        <v>1</v>
      </c>
      <c r="G154" s="15">
        <v>3</v>
      </c>
      <c r="H154" s="15"/>
      <c r="I154" s="14">
        <f>SUM(E154:H154)</f>
        <v>5</v>
      </c>
    </row>
    <row r="155" spans="1:9 16384:16384" x14ac:dyDescent="0.25">
      <c r="A155" s="135"/>
      <c r="B155" s="7" t="s">
        <v>42</v>
      </c>
      <c r="C155" s="22">
        <f t="shared" si="52"/>
        <v>14</v>
      </c>
      <c r="D155" s="15">
        <v>2</v>
      </c>
      <c r="E155" s="15">
        <v>5</v>
      </c>
      <c r="F155" s="15">
        <v>2</v>
      </c>
      <c r="G155" s="15">
        <v>2</v>
      </c>
      <c r="H155" s="15">
        <v>3</v>
      </c>
      <c r="I155" s="14">
        <f>SUM(E155:H155)</f>
        <v>12</v>
      </c>
    </row>
    <row r="156" spans="1:9 16384:16384" x14ac:dyDescent="0.25">
      <c r="A156" s="135"/>
      <c r="B156" s="7"/>
      <c r="C156" s="22"/>
      <c r="D156" s="15"/>
      <c r="E156" s="15"/>
      <c r="F156" s="15"/>
      <c r="G156" s="15"/>
      <c r="H156" s="15"/>
      <c r="I156" s="14"/>
    </row>
    <row r="157" spans="1:9 16384:16384" ht="29.25" thickBot="1" x14ac:dyDescent="0.3">
      <c r="A157" s="136"/>
      <c r="B157" s="47" t="s">
        <v>27</v>
      </c>
      <c r="C157" s="82">
        <f>((C152*1)+(C153*2)+(C154*3)+(C155*4))/C109</f>
        <v>3.6363636363636362</v>
      </c>
      <c r="D157" s="83">
        <f t="shared" ref="D157:I157" si="53">((D152*1)+(D153*2)+(D154*3)+(D155*4))/D109</f>
        <v>3.4</v>
      </c>
      <c r="E157" s="83">
        <f t="shared" si="53"/>
        <v>3.8333333333333335</v>
      </c>
      <c r="F157" s="83">
        <f t="shared" si="53"/>
        <v>3.6666666666666665</v>
      </c>
      <c r="G157" s="83">
        <f t="shared" si="53"/>
        <v>3.4</v>
      </c>
      <c r="H157" s="83">
        <f t="shared" si="53"/>
        <v>4</v>
      </c>
      <c r="I157" s="93">
        <f t="shared" si="53"/>
        <v>3.7058823529411766</v>
      </c>
    </row>
    <row r="158" spans="1:9 16384:16384" ht="15.95" customHeight="1" x14ac:dyDescent="0.25">
      <c r="A158" s="134" t="s">
        <v>50</v>
      </c>
      <c r="B158" s="6" t="s">
        <v>44</v>
      </c>
      <c r="C158" s="22">
        <f t="shared" ref="C158:C161" si="54">D158+I158</f>
        <v>0</v>
      </c>
      <c r="D158" s="10"/>
      <c r="E158" s="10"/>
      <c r="F158" s="10"/>
      <c r="G158" s="10"/>
      <c r="H158" s="10"/>
      <c r="I158" s="11"/>
    </row>
    <row r="159" spans="1:9 16384:16384" x14ac:dyDescent="0.25">
      <c r="A159" s="135"/>
      <c r="B159" s="7" t="s">
        <v>43</v>
      </c>
      <c r="C159" s="22">
        <f t="shared" si="54"/>
        <v>0</v>
      </c>
      <c r="D159" s="13"/>
      <c r="E159" s="13"/>
      <c r="F159" s="13"/>
      <c r="G159" s="13"/>
      <c r="H159" s="13"/>
      <c r="I159" s="14"/>
    </row>
    <row r="160" spans="1:9 16384:16384" x14ac:dyDescent="0.25">
      <c r="A160" s="135"/>
      <c r="B160" s="7" t="s">
        <v>41</v>
      </c>
      <c r="C160" s="22">
        <f t="shared" si="54"/>
        <v>8</v>
      </c>
      <c r="D160" s="15">
        <v>2</v>
      </c>
      <c r="E160" s="15">
        <v>2</v>
      </c>
      <c r="F160" s="15"/>
      <c r="G160" s="15">
        <v>4</v>
      </c>
      <c r="H160" s="15"/>
      <c r="I160" s="14">
        <f>SUM(E160:H160)</f>
        <v>6</v>
      </c>
    </row>
    <row r="161" spans="1:9" x14ac:dyDescent="0.25">
      <c r="A161" s="135"/>
      <c r="B161" s="7" t="s">
        <v>42</v>
      </c>
      <c r="C161" s="22">
        <f t="shared" si="54"/>
        <v>14</v>
      </c>
      <c r="D161" s="15">
        <v>3</v>
      </c>
      <c r="E161" s="15">
        <v>4</v>
      </c>
      <c r="F161" s="15">
        <v>3</v>
      </c>
      <c r="G161" s="15">
        <v>1</v>
      </c>
      <c r="H161" s="15">
        <v>3</v>
      </c>
      <c r="I161" s="14">
        <f>SUM(E161:H161)</f>
        <v>11</v>
      </c>
    </row>
    <row r="162" spans="1:9" x14ac:dyDescent="0.25">
      <c r="A162" s="135"/>
      <c r="B162" s="7"/>
      <c r="C162" s="22"/>
      <c r="D162" s="15"/>
      <c r="E162" s="15"/>
      <c r="F162" s="15"/>
      <c r="G162" s="15"/>
      <c r="H162" s="15"/>
      <c r="I162" s="14"/>
    </row>
    <row r="163" spans="1:9" ht="29.25" thickBot="1" x14ac:dyDescent="0.3">
      <c r="A163" s="136"/>
      <c r="B163" s="47" t="s">
        <v>27</v>
      </c>
      <c r="C163" s="82">
        <f>((C158*1)+(C159*2)+(C160*3)+(C161*4))/C109</f>
        <v>3.6363636363636362</v>
      </c>
      <c r="D163" s="83">
        <f t="shared" ref="D163:I163" si="55">((D158*1)+(D159*2)+(D160*3)+(D161*4))/D109</f>
        <v>3.6</v>
      </c>
      <c r="E163" s="83">
        <f t="shared" si="55"/>
        <v>3.6666666666666665</v>
      </c>
      <c r="F163" s="83">
        <f t="shared" si="55"/>
        <v>4</v>
      </c>
      <c r="G163" s="83">
        <f t="shared" si="55"/>
        <v>3.2</v>
      </c>
      <c r="H163" s="83">
        <f t="shared" si="55"/>
        <v>4</v>
      </c>
      <c r="I163" s="93">
        <f t="shared" si="55"/>
        <v>3.6470588235294117</v>
      </c>
    </row>
    <row r="164" spans="1:9" ht="15.95" customHeight="1" x14ac:dyDescent="0.25">
      <c r="A164" s="134" t="s">
        <v>51</v>
      </c>
      <c r="B164" s="6" t="s">
        <v>44</v>
      </c>
      <c r="C164" s="22">
        <f t="shared" ref="C164:C167" si="56">D164+I164</f>
        <v>0</v>
      </c>
      <c r="D164" s="10"/>
      <c r="E164" s="10"/>
      <c r="F164" s="10"/>
      <c r="G164" s="10"/>
      <c r="H164" s="10"/>
      <c r="I164" s="11"/>
    </row>
    <row r="165" spans="1:9" x14ac:dyDescent="0.25">
      <c r="A165" s="135"/>
      <c r="B165" s="7" t="s">
        <v>43</v>
      </c>
      <c r="C165" s="22">
        <f t="shared" si="56"/>
        <v>0</v>
      </c>
      <c r="D165" s="13"/>
      <c r="E165" s="13"/>
      <c r="F165" s="13"/>
      <c r="G165" s="13"/>
      <c r="H165" s="13"/>
      <c r="I165" s="14">
        <f>SUM(E165:H165)</f>
        <v>0</v>
      </c>
    </row>
    <row r="166" spans="1:9" x14ac:dyDescent="0.25">
      <c r="A166" s="135"/>
      <c r="B166" s="7" t="s">
        <v>41</v>
      </c>
      <c r="C166" s="22">
        <f t="shared" si="56"/>
        <v>8</v>
      </c>
      <c r="D166" s="15">
        <v>2</v>
      </c>
      <c r="E166" s="15">
        <v>2</v>
      </c>
      <c r="F166" s="15">
        <v>1</v>
      </c>
      <c r="G166" s="15">
        <v>2</v>
      </c>
      <c r="H166" s="15">
        <v>1</v>
      </c>
      <c r="I166" s="14">
        <f t="shared" ref="I166:I167" si="57">SUM(E166:H166)</f>
        <v>6</v>
      </c>
    </row>
    <row r="167" spans="1:9" x14ac:dyDescent="0.25">
      <c r="A167" s="135"/>
      <c r="B167" s="7" t="s">
        <v>42</v>
      </c>
      <c r="C167" s="22">
        <f t="shared" si="56"/>
        <v>14</v>
      </c>
      <c r="D167" s="15">
        <v>3</v>
      </c>
      <c r="E167" s="15">
        <v>4</v>
      </c>
      <c r="F167" s="15">
        <v>2</v>
      </c>
      <c r="G167" s="15">
        <v>3</v>
      </c>
      <c r="H167" s="15">
        <v>2</v>
      </c>
      <c r="I167" s="14">
        <f t="shared" si="57"/>
        <v>11</v>
      </c>
    </row>
    <row r="168" spans="1:9" x14ac:dyDescent="0.25">
      <c r="A168" s="135"/>
      <c r="B168" s="7"/>
      <c r="C168" s="22"/>
      <c r="D168" s="15"/>
      <c r="E168" s="15"/>
      <c r="F168" s="15"/>
      <c r="G168" s="15"/>
      <c r="H168" s="15"/>
      <c r="I168" s="14"/>
    </row>
    <row r="169" spans="1:9" ht="29.25" thickBot="1" x14ac:dyDescent="0.3">
      <c r="A169" s="136"/>
      <c r="B169" s="47" t="s">
        <v>27</v>
      </c>
      <c r="C169" s="121">
        <f>((C164*1)+(C165*2)+(C166*3)+(C167*4))/C109</f>
        <v>3.6363636363636362</v>
      </c>
      <c r="D169" s="119">
        <f t="shared" ref="D169:I169" si="58">((D164*1)+(D165*2)+(D166*3)+(D167*4))/D109</f>
        <v>3.6</v>
      </c>
      <c r="E169" s="119">
        <f t="shared" si="58"/>
        <v>3.6666666666666665</v>
      </c>
      <c r="F169" s="119">
        <f t="shared" si="58"/>
        <v>3.6666666666666665</v>
      </c>
      <c r="G169" s="119">
        <f t="shared" si="58"/>
        <v>3.6</v>
      </c>
      <c r="H169" s="119">
        <f t="shared" si="58"/>
        <v>3.6666666666666665</v>
      </c>
      <c r="I169" s="120">
        <f t="shared" si="58"/>
        <v>3.6470588235294117</v>
      </c>
    </row>
    <row r="170" spans="1:9" ht="15.95" customHeight="1" x14ac:dyDescent="0.25">
      <c r="A170" s="134" t="s">
        <v>52</v>
      </c>
      <c r="B170" s="6" t="s">
        <v>44</v>
      </c>
      <c r="C170" s="22">
        <f t="shared" ref="C170:C173" si="59">D170+I170</f>
        <v>0</v>
      </c>
      <c r="D170" s="10"/>
      <c r="E170" s="10"/>
      <c r="F170" s="10"/>
      <c r="G170" s="10"/>
      <c r="H170" s="10"/>
      <c r="I170" s="11"/>
    </row>
    <row r="171" spans="1:9" x14ac:dyDescent="0.25">
      <c r="A171" s="135"/>
      <c r="B171" s="7" t="s">
        <v>43</v>
      </c>
      <c r="C171" s="22">
        <f t="shared" si="59"/>
        <v>1</v>
      </c>
      <c r="D171" s="13"/>
      <c r="E171" s="13"/>
      <c r="F171" s="13"/>
      <c r="G171" s="13">
        <v>1</v>
      </c>
      <c r="H171" s="13"/>
      <c r="I171" s="14">
        <f>SUM(E171:H171)</f>
        <v>1</v>
      </c>
    </row>
    <row r="172" spans="1:9" x14ac:dyDescent="0.25">
      <c r="A172" s="135"/>
      <c r="B172" s="7" t="s">
        <v>41</v>
      </c>
      <c r="C172" s="22">
        <f t="shared" si="59"/>
        <v>14</v>
      </c>
      <c r="D172" s="15">
        <v>4</v>
      </c>
      <c r="E172" s="15">
        <v>3</v>
      </c>
      <c r="F172" s="15">
        <v>2</v>
      </c>
      <c r="G172" s="15">
        <v>3</v>
      </c>
      <c r="H172" s="15">
        <v>2</v>
      </c>
      <c r="I172" s="14">
        <f t="shared" ref="I172:I173" si="60">SUM(E172:H172)</f>
        <v>10</v>
      </c>
    </row>
    <row r="173" spans="1:9" ht="22.5" customHeight="1" x14ac:dyDescent="0.25">
      <c r="A173" s="135"/>
      <c r="B173" s="7" t="s">
        <v>42</v>
      </c>
      <c r="C173" s="22">
        <f t="shared" si="59"/>
        <v>7</v>
      </c>
      <c r="D173" s="15">
        <v>1</v>
      </c>
      <c r="E173" s="15">
        <v>3</v>
      </c>
      <c r="F173" s="15">
        <v>1</v>
      </c>
      <c r="G173" s="15">
        <v>1</v>
      </c>
      <c r="H173" s="15">
        <v>1</v>
      </c>
      <c r="I173" s="14">
        <f t="shared" si="60"/>
        <v>6</v>
      </c>
    </row>
    <row r="174" spans="1:9" ht="22.5" customHeight="1" x14ac:dyDescent="0.25">
      <c r="A174" s="135"/>
      <c r="B174" s="7"/>
      <c r="C174" s="22"/>
      <c r="D174" s="15"/>
      <c r="E174" s="15"/>
      <c r="F174" s="15"/>
      <c r="G174" s="15"/>
      <c r="H174" s="15"/>
      <c r="I174" s="14"/>
    </row>
    <row r="175" spans="1:9" ht="22.5" customHeight="1" thickBot="1" x14ac:dyDescent="0.3">
      <c r="A175" s="136"/>
      <c r="B175" s="47" t="s">
        <v>27</v>
      </c>
      <c r="C175" s="82">
        <f>((C170*1)+(C171*2)+(C172*3)+(C173*4))/C109</f>
        <v>3.2727272727272729</v>
      </c>
      <c r="D175" s="83">
        <f t="shared" ref="D175:I175" si="61">((D170*1)+(D171*2)+(D172*3)+(D173*4))/D109</f>
        <v>3.2</v>
      </c>
      <c r="E175" s="83">
        <f t="shared" si="61"/>
        <v>3.5</v>
      </c>
      <c r="F175" s="83">
        <f t="shared" si="61"/>
        <v>3.3333333333333335</v>
      </c>
      <c r="G175" s="83">
        <f t="shared" si="61"/>
        <v>3</v>
      </c>
      <c r="H175" s="83">
        <f t="shared" si="61"/>
        <v>3.3333333333333335</v>
      </c>
      <c r="I175" s="93">
        <f t="shared" si="61"/>
        <v>3.2941176470588234</v>
      </c>
    </row>
    <row r="176" spans="1:9" ht="15.95" customHeight="1" x14ac:dyDescent="0.25">
      <c r="A176" s="134" t="s">
        <v>53</v>
      </c>
      <c r="B176" s="6" t="s">
        <v>44</v>
      </c>
      <c r="C176" s="22">
        <f t="shared" ref="C176:C179" si="62">D176+I176</f>
        <v>0</v>
      </c>
      <c r="D176" s="10"/>
      <c r="E176" s="10"/>
      <c r="F176" s="10"/>
      <c r="G176" s="10"/>
      <c r="H176" s="10"/>
      <c r="I176" s="11"/>
    </row>
    <row r="177" spans="1:9" x14ac:dyDescent="0.25">
      <c r="A177" s="135"/>
      <c r="B177" s="7" t="s">
        <v>43</v>
      </c>
      <c r="C177" s="22">
        <f t="shared" si="62"/>
        <v>0</v>
      </c>
      <c r="D177" s="13"/>
      <c r="E177" s="13"/>
      <c r="F177" s="13"/>
      <c r="G177" s="13"/>
      <c r="H177" s="13"/>
      <c r="I177" s="14">
        <f>SUM(E177:H177)</f>
        <v>0</v>
      </c>
    </row>
    <row r="178" spans="1:9" x14ac:dyDescent="0.25">
      <c r="A178" s="135"/>
      <c r="B178" s="7" t="s">
        <v>41</v>
      </c>
      <c r="C178" s="22">
        <f t="shared" si="62"/>
        <v>15</v>
      </c>
      <c r="D178" s="15">
        <v>4</v>
      </c>
      <c r="E178" s="15">
        <v>4</v>
      </c>
      <c r="F178" s="15">
        <v>1</v>
      </c>
      <c r="G178" s="15">
        <v>4</v>
      </c>
      <c r="H178" s="15">
        <v>2</v>
      </c>
      <c r="I178" s="14">
        <f t="shared" ref="I178:I179" si="63">SUM(E178:H178)</f>
        <v>11</v>
      </c>
    </row>
    <row r="179" spans="1:9" x14ac:dyDescent="0.25">
      <c r="A179" s="135"/>
      <c r="B179" s="7" t="s">
        <v>42</v>
      </c>
      <c r="C179" s="22">
        <f t="shared" si="62"/>
        <v>7</v>
      </c>
      <c r="D179" s="15">
        <v>1</v>
      </c>
      <c r="E179" s="15">
        <v>2</v>
      </c>
      <c r="F179" s="15">
        <v>2</v>
      </c>
      <c r="G179" s="15">
        <v>1</v>
      </c>
      <c r="H179" s="15">
        <v>1</v>
      </c>
      <c r="I179" s="14">
        <f t="shared" si="63"/>
        <v>6</v>
      </c>
    </row>
    <row r="180" spans="1:9" x14ac:dyDescent="0.25">
      <c r="A180" s="135"/>
      <c r="B180" s="7"/>
      <c r="C180" s="22"/>
      <c r="D180" s="15"/>
      <c r="E180" s="15"/>
      <c r="F180" s="15"/>
      <c r="G180" s="15"/>
      <c r="H180" s="15"/>
      <c r="I180" s="14"/>
    </row>
    <row r="181" spans="1:9" ht="29.25" thickBot="1" x14ac:dyDescent="0.3">
      <c r="A181" s="136"/>
      <c r="B181" s="47" t="s">
        <v>27</v>
      </c>
      <c r="C181" s="82">
        <f>((C176*1)+(C177*2)+(C178*3)+(C179*4))/C109</f>
        <v>3.3181818181818183</v>
      </c>
      <c r="D181" s="83">
        <f t="shared" ref="D181:I181" si="64">((D176*1)+(D177*2)+(D178*3)+(D179*4))/D109</f>
        <v>3.2</v>
      </c>
      <c r="E181" s="83">
        <f t="shared" si="64"/>
        <v>3.3333333333333335</v>
      </c>
      <c r="F181" s="83">
        <f t="shared" si="64"/>
        <v>3.6666666666666665</v>
      </c>
      <c r="G181" s="83">
        <f t="shared" si="64"/>
        <v>3.2</v>
      </c>
      <c r="H181" s="83">
        <f t="shared" si="64"/>
        <v>3.3333333333333335</v>
      </c>
      <c r="I181" s="93">
        <f t="shared" si="64"/>
        <v>3.3529411764705883</v>
      </c>
    </row>
    <row r="182" spans="1:9" x14ac:dyDescent="0.25"/>
    <row r="183" spans="1:9" ht="15.75" thickBot="1" x14ac:dyDescent="0.3"/>
    <row r="184" spans="1:9" ht="15.75" thickBot="1" x14ac:dyDescent="0.3">
      <c r="A184" s="139" t="s">
        <v>54</v>
      </c>
      <c r="B184" s="140"/>
      <c r="C184" s="140"/>
      <c r="D184" s="140"/>
      <c r="E184" s="140"/>
      <c r="F184" s="140"/>
      <c r="G184" s="140"/>
      <c r="H184" s="140"/>
      <c r="I184" s="141"/>
    </row>
    <row r="185" spans="1:9" x14ac:dyDescent="0.25">
      <c r="A185" s="127"/>
      <c r="B185" s="128"/>
      <c r="C185" s="78" t="s">
        <v>5</v>
      </c>
      <c r="D185" s="8" t="s">
        <v>0</v>
      </c>
      <c r="E185" s="8" t="s">
        <v>1</v>
      </c>
      <c r="F185" s="8" t="s">
        <v>2</v>
      </c>
      <c r="G185" s="8" t="s">
        <v>3</v>
      </c>
      <c r="H185" s="8" t="s">
        <v>4</v>
      </c>
      <c r="I185" s="90" t="s">
        <v>14</v>
      </c>
    </row>
    <row r="186" spans="1:9" ht="15.75" thickBot="1" x14ac:dyDescent="0.3">
      <c r="A186" s="125" t="s">
        <v>13</v>
      </c>
      <c r="B186" s="126" t="s">
        <v>13</v>
      </c>
      <c r="C186" s="97">
        <f>SUM(C187:C190)</f>
        <v>22</v>
      </c>
      <c r="D186" s="86">
        <f>SUM(D187:D190)</f>
        <v>5</v>
      </c>
      <c r="E186" s="86">
        <f t="shared" ref="E186:I186" si="65">SUM(E187:E190)</f>
        <v>6</v>
      </c>
      <c r="F186" s="86">
        <f t="shared" si="65"/>
        <v>3</v>
      </c>
      <c r="G186" s="86">
        <f t="shared" si="65"/>
        <v>5</v>
      </c>
      <c r="H186" s="86">
        <f t="shared" si="65"/>
        <v>3</v>
      </c>
      <c r="I186" s="98">
        <f t="shared" si="65"/>
        <v>17</v>
      </c>
    </row>
    <row r="187" spans="1:9" ht="16.5" customHeight="1" x14ac:dyDescent="0.25">
      <c r="A187" s="134" t="s">
        <v>55</v>
      </c>
      <c r="B187" s="6" t="s">
        <v>44</v>
      </c>
      <c r="C187" s="22">
        <f t="shared" ref="C187:C190" si="66">D187+I187</f>
        <v>0</v>
      </c>
      <c r="D187" s="10"/>
      <c r="E187" s="10"/>
      <c r="F187" s="10"/>
      <c r="G187" s="10"/>
      <c r="H187" s="10"/>
      <c r="I187" s="11"/>
    </row>
    <row r="188" spans="1:9" x14ac:dyDescent="0.25">
      <c r="A188" s="135"/>
      <c r="B188" s="7" t="s">
        <v>43</v>
      </c>
      <c r="C188" s="22">
        <f t="shared" si="66"/>
        <v>0</v>
      </c>
      <c r="D188" s="13"/>
      <c r="E188" s="13"/>
      <c r="F188" s="13"/>
      <c r="G188" s="13"/>
      <c r="H188" s="13"/>
      <c r="I188" s="14"/>
    </row>
    <row r="189" spans="1:9" x14ac:dyDescent="0.25">
      <c r="A189" s="135"/>
      <c r="B189" s="7" t="s">
        <v>41</v>
      </c>
      <c r="C189" s="22">
        <f t="shared" si="66"/>
        <v>6</v>
      </c>
      <c r="D189" s="15">
        <v>2</v>
      </c>
      <c r="E189" s="15">
        <v>1</v>
      </c>
      <c r="F189" s="15">
        <v>1</v>
      </c>
      <c r="G189" s="15">
        <v>1</v>
      </c>
      <c r="H189" s="15">
        <v>1</v>
      </c>
      <c r="I189" s="14">
        <f>SUM(E189:H189)</f>
        <v>4</v>
      </c>
    </row>
    <row r="190" spans="1:9" ht="24" customHeight="1" x14ac:dyDescent="0.25">
      <c r="A190" s="135"/>
      <c r="B190" s="7" t="s">
        <v>42</v>
      </c>
      <c r="C190" s="22">
        <f t="shared" si="66"/>
        <v>16</v>
      </c>
      <c r="D190" s="15">
        <v>3</v>
      </c>
      <c r="E190" s="15">
        <v>5</v>
      </c>
      <c r="F190" s="15">
        <v>2</v>
      </c>
      <c r="G190" s="15">
        <v>4</v>
      </c>
      <c r="H190" s="15">
        <v>2</v>
      </c>
      <c r="I190" s="14">
        <f>SUM(E190:H190)</f>
        <v>13</v>
      </c>
    </row>
    <row r="191" spans="1:9" x14ac:dyDescent="0.25">
      <c r="A191" s="135"/>
      <c r="B191" s="7"/>
      <c r="C191" s="22"/>
      <c r="D191" s="15"/>
      <c r="E191" s="15"/>
      <c r="F191" s="15"/>
      <c r="G191" s="15"/>
      <c r="H191" s="15"/>
      <c r="I191" s="14"/>
    </row>
    <row r="192" spans="1:9" ht="29.25" thickBot="1" x14ac:dyDescent="0.3">
      <c r="A192" s="136"/>
      <c r="B192" s="47" t="s">
        <v>27</v>
      </c>
      <c r="C192" s="82">
        <f>((C187*1)+(C188*2)+(C189*3)+(C190*4))/C$109</f>
        <v>3.7272727272727271</v>
      </c>
      <c r="D192" s="83">
        <f t="shared" ref="D192:I192" si="67">((D187*1)+(D188*2)+(D189*3)+(D190*4))/D$109</f>
        <v>3.6</v>
      </c>
      <c r="E192" s="83">
        <f t="shared" si="67"/>
        <v>3.8333333333333335</v>
      </c>
      <c r="F192" s="83">
        <f t="shared" si="67"/>
        <v>3.6666666666666665</v>
      </c>
      <c r="G192" s="83">
        <f t="shared" si="67"/>
        <v>3.8</v>
      </c>
      <c r="H192" s="83">
        <f t="shared" si="67"/>
        <v>3.6666666666666665</v>
      </c>
      <c r="I192" s="93">
        <f t="shared" si="67"/>
        <v>3.7647058823529411</v>
      </c>
    </row>
    <row r="193" spans="1:9" ht="16.5" customHeight="1" x14ac:dyDescent="0.25">
      <c r="A193" s="134" t="s">
        <v>56</v>
      </c>
      <c r="B193" s="6" t="s">
        <v>44</v>
      </c>
      <c r="C193" s="22">
        <f t="shared" ref="C193:C196" si="68">D193+I193</f>
        <v>0</v>
      </c>
      <c r="D193" s="10"/>
      <c r="E193" s="10"/>
      <c r="F193" s="10"/>
      <c r="G193" s="10"/>
      <c r="H193" s="10"/>
      <c r="I193" s="11"/>
    </row>
    <row r="194" spans="1:9" x14ac:dyDescent="0.25">
      <c r="A194" s="135"/>
      <c r="B194" s="7" t="s">
        <v>43</v>
      </c>
      <c r="C194" s="22">
        <f t="shared" si="68"/>
        <v>0</v>
      </c>
      <c r="D194" s="13"/>
      <c r="E194" s="13"/>
      <c r="F194" s="13"/>
      <c r="G194" s="13"/>
      <c r="H194" s="13"/>
      <c r="I194" s="14"/>
    </row>
    <row r="195" spans="1:9" x14ac:dyDescent="0.25">
      <c r="A195" s="135"/>
      <c r="B195" s="7" t="s">
        <v>41</v>
      </c>
      <c r="C195" s="22">
        <f t="shared" si="68"/>
        <v>5</v>
      </c>
      <c r="D195" s="15">
        <v>1</v>
      </c>
      <c r="E195" s="15">
        <v>1</v>
      </c>
      <c r="F195" s="15">
        <v>1</v>
      </c>
      <c r="G195" s="15">
        <v>1</v>
      </c>
      <c r="H195" s="15">
        <v>1</v>
      </c>
      <c r="I195" s="14">
        <f>SUM(E195:H195)</f>
        <v>4</v>
      </c>
    </row>
    <row r="196" spans="1:9" ht="29.1" customHeight="1" x14ac:dyDescent="0.25">
      <c r="A196" s="135"/>
      <c r="B196" s="7" t="s">
        <v>42</v>
      </c>
      <c r="C196" s="22">
        <f t="shared" si="68"/>
        <v>17</v>
      </c>
      <c r="D196" s="15">
        <v>4</v>
      </c>
      <c r="E196" s="15">
        <v>5</v>
      </c>
      <c r="F196" s="15">
        <v>2</v>
      </c>
      <c r="G196" s="15">
        <v>4</v>
      </c>
      <c r="H196" s="15">
        <v>2</v>
      </c>
      <c r="I196" s="14">
        <f>SUM(E196:H196)</f>
        <v>13</v>
      </c>
    </row>
    <row r="197" spans="1:9" x14ac:dyDescent="0.25">
      <c r="A197" s="135"/>
      <c r="B197" s="7"/>
      <c r="C197" s="22"/>
      <c r="D197" s="15"/>
      <c r="E197" s="15"/>
      <c r="F197" s="15"/>
      <c r="G197" s="15"/>
      <c r="H197" s="15"/>
      <c r="I197" s="14"/>
    </row>
    <row r="198" spans="1:9" ht="29.25" thickBot="1" x14ac:dyDescent="0.3">
      <c r="A198" s="136"/>
      <c r="B198" s="47" t="s">
        <v>27</v>
      </c>
      <c r="C198" s="82">
        <f>((C193*1)+(C194*2)+(C195*3)+(C196*4))/C186</f>
        <v>3.7727272727272729</v>
      </c>
      <c r="D198" s="83">
        <f t="shared" ref="D198:I198" si="69">((D193*1)+(D194*2)+(D195*3)+(D196*4))/D186</f>
        <v>3.8</v>
      </c>
      <c r="E198" s="83">
        <f t="shared" si="69"/>
        <v>3.8333333333333335</v>
      </c>
      <c r="F198" s="83">
        <f t="shared" si="69"/>
        <v>3.6666666666666665</v>
      </c>
      <c r="G198" s="83">
        <f t="shared" si="69"/>
        <v>3.8</v>
      </c>
      <c r="H198" s="83">
        <f t="shared" si="69"/>
        <v>3.6666666666666665</v>
      </c>
      <c r="I198" s="93">
        <f t="shared" si="69"/>
        <v>3.7647058823529411</v>
      </c>
    </row>
    <row r="199" spans="1:9" ht="16.5" customHeight="1" x14ac:dyDescent="0.25">
      <c r="A199" s="134" t="s">
        <v>57</v>
      </c>
      <c r="B199" s="6" t="s">
        <v>44</v>
      </c>
      <c r="C199" s="22">
        <f t="shared" ref="C199:C202" si="70">D199+I199</f>
        <v>0</v>
      </c>
      <c r="D199" s="10"/>
      <c r="E199" s="10"/>
      <c r="F199" s="10"/>
      <c r="G199" s="10"/>
      <c r="H199" s="10"/>
      <c r="I199" s="11"/>
    </row>
    <row r="200" spans="1:9" x14ac:dyDescent="0.25">
      <c r="A200" s="135"/>
      <c r="B200" s="7" t="s">
        <v>43</v>
      </c>
      <c r="C200" s="22">
        <f t="shared" si="70"/>
        <v>0</v>
      </c>
      <c r="D200" s="13"/>
      <c r="E200" s="13"/>
      <c r="F200" s="13"/>
      <c r="G200" s="13"/>
      <c r="H200" s="13"/>
      <c r="I200" s="14"/>
    </row>
    <row r="201" spans="1:9" x14ac:dyDescent="0.25">
      <c r="A201" s="135"/>
      <c r="B201" s="7" t="s">
        <v>41</v>
      </c>
      <c r="C201" s="22">
        <f t="shared" si="70"/>
        <v>4</v>
      </c>
      <c r="D201" s="15">
        <v>1</v>
      </c>
      <c r="E201" s="15">
        <v>2</v>
      </c>
      <c r="F201" s="15">
        <v>0</v>
      </c>
      <c r="G201" s="15">
        <v>1</v>
      </c>
      <c r="H201" s="15">
        <v>0</v>
      </c>
      <c r="I201" s="14">
        <f>SUM(E201:H201)</f>
        <v>3</v>
      </c>
    </row>
    <row r="202" spans="1:9" x14ac:dyDescent="0.25">
      <c r="A202" s="135"/>
      <c r="B202" s="7" t="s">
        <v>42</v>
      </c>
      <c r="C202" s="22">
        <f t="shared" si="70"/>
        <v>18</v>
      </c>
      <c r="D202" s="15">
        <v>4</v>
      </c>
      <c r="E202" s="15">
        <v>4</v>
      </c>
      <c r="F202" s="15">
        <v>3</v>
      </c>
      <c r="G202" s="15">
        <v>4</v>
      </c>
      <c r="H202" s="15">
        <v>3</v>
      </c>
      <c r="I202" s="14">
        <f>SUM(E202:H202)</f>
        <v>14</v>
      </c>
    </row>
    <row r="203" spans="1:9" x14ac:dyDescent="0.25">
      <c r="A203" s="135"/>
      <c r="B203" s="7"/>
      <c r="C203" s="22"/>
      <c r="D203" s="15"/>
      <c r="E203" s="15"/>
      <c r="F203" s="15"/>
      <c r="G203" s="15"/>
      <c r="H203" s="15"/>
      <c r="I203" s="14"/>
    </row>
    <row r="204" spans="1:9" ht="29.25" thickBot="1" x14ac:dyDescent="0.3">
      <c r="A204" s="136"/>
      <c r="B204" s="47" t="s">
        <v>27</v>
      </c>
      <c r="C204" s="121">
        <f>((C199*1)+(C200*2)+(C201*3)+(C202*4))/C186</f>
        <v>3.8181818181818183</v>
      </c>
      <c r="D204" s="119">
        <f t="shared" ref="D204:I204" si="71">((D199*1)+(D200*2)+(D201*3)+(D202*4))/D186</f>
        <v>3.8</v>
      </c>
      <c r="E204" s="119">
        <f t="shared" si="71"/>
        <v>3.6666666666666665</v>
      </c>
      <c r="F204" s="119">
        <f t="shared" si="71"/>
        <v>4</v>
      </c>
      <c r="G204" s="119">
        <f t="shared" si="71"/>
        <v>3.8</v>
      </c>
      <c r="H204" s="119">
        <f t="shared" si="71"/>
        <v>4</v>
      </c>
      <c r="I204" s="93">
        <f t="shared" si="71"/>
        <v>3.8235294117647061</v>
      </c>
    </row>
    <row r="205" spans="1:9" ht="16.5" customHeight="1" x14ac:dyDescent="0.25">
      <c r="A205" s="134" t="s">
        <v>58</v>
      </c>
      <c r="B205" s="6" t="s">
        <v>44</v>
      </c>
      <c r="C205" s="22">
        <f t="shared" ref="C205:C208" si="72">D205+I205</f>
        <v>0</v>
      </c>
      <c r="D205" s="10"/>
      <c r="E205" s="10"/>
      <c r="F205" s="10"/>
      <c r="G205" s="10"/>
      <c r="H205" s="10"/>
      <c r="I205" s="14">
        <f t="shared" ref="I205:I206" si="73">SUM(E205:H205)</f>
        <v>0</v>
      </c>
    </row>
    <row r="206" spans="1:9" x14ac:dyDescent="0.25">
      <c r="A206" s="135"/>
      <c r="B206" s="7" t="s">
        <v>43</v>
      </c>
      <c r="C206" s="22">
        <f t="shared" si="72"/>
        <v>3</v>
      </c>
      <c r="D206" s="13">
        <v>1</v>
      </c>
      <c r="E206" s="13"/>
      <c r="F206" s="13">
        <v>2</v>
      </c>
      <c r="G206" s="13"/>
      <c r="H206" s="13"/>
      <c r="I206" s="14">
        <f t="shared" si="73"/>
        <v>2</v>
      </c>
    </row>
    <row r="207" spans="1:9" x14ac:dyDescent="0.25">
      <c r="A207" s="135"/>
      <c r="B207" s="7" t="s">
        <v>41</v>
      </c>
      <c r="C207" s="22">
        <f t="shared" si="72"/>
        <v>11</v>
      </c>
      <c r="D207" s="15">
        <v>3</v>
      </c>
      <c r="E207" s="15">
        <v>3</v>
      </c>
      <c r="F207" s="15"/>
      <c r="G207" s="15">
        <v>4</v>
      </c>
      <c r="H207" s="15">
        <v>1</v>
      </c>
      <c r="I207" s="14">
        <f>SUM(E207:H207)</f>
        <v>8</v>
      </c>
    </row>
    <row r="208" spans="1:9" x14ac:dyDescent="0.25">
      <c r="A208" s="135"/>
      <c r="B208" s="7" t="s">
        <v>42</v>
      </c>
      <c r="C208" s="22">
        <f t="shared" si="72"/>
        <v>8</v>
      </c>
      <c r="D208" s="15">
        <v>1</v>
      </c>
      <c r="E208" s="15">
        <v>3</v>
      </c>
      <c r="F208" s="15">
        <v>1</v>
      </c>
      <c r="G208" s="15">
        <v>1</v>
      </c>
      <c r="H208" s="15">
        <v>2</v>
      </c>
      <c r="I208" s="14">
        <f>SUM(E208:H208)</f>
        <v>7</v>
      </c>
    </row>
    <row r="209" spans="1:9" x14ac:dyDescent="0.25">
      <c r="A209" s="135"/>
      <c r="B209" s="7"/>
      <c r="C209" s="22"/>
      <c r="D209" s="15"/>
      <c r="E209" s="15"/>
      <c r="F209" s="15"/>
      <c r="G209" s="15"/>
      <c r="H209" s="15"/>
      <c r="I209" s="14"/>
    </row>
    <row r="210" spans="1:9" ht="29.25" thickBot="1" x14ac:dyDescent="0.3">
      <c r="A210" s="136"/>
      <c r="B210" s="47" t="s">
        <v>27</v>
      </c>
      <c r="C210" s="82">
        <f>((C205*1)+(C206*2)+(C207*3)+(C208*4))/C186</f>
        <v>3.2272727272727271</v>
      </c>
      <c r="D210" s="83">
        <f t="shared" ref="D210:I210" si="74">((D205*1)+(D206*2)+(D207*3)+(D208*4))/D186</f>
        <v>3</v>
      </c>
      <c r="E210" s="83">
        <f t="shared" si="74"/>
        <v>3.5</v>
      </c>
      <c r="F210" s="83">
        <f t="shared" si="74"/>
        <v>2.6666666666666665</v>
      </c>
      <c r="G210" s="83">
        <f t="shared" si="74"/>
        <v>3.2</v>
      </c>
      <c r="H210" s="83">
        <f t="shared" si="74"/>
        <v>3.6666666666666665</v>
      </c>
      <c r="I210" s="93">
        <f t="shared" si="74"/>
        <v>3.2941176470588234</v>
      </c>
    </row>
    <row r="211" spans="1:9" ht="16.5" customHeight="1" x14ac:dyDescent="0.25">
      <c r="A211" s="134" t="s">
        <v>119</v>
      </c>
      <c r="B211" s="6" t="s">
        <v>44</v>
      </c>
      <c r="C211" s="22">
        <f t="shared" ref="C211:C214" si="75">D211+I211</f>
        <v>0</v>
      </c>
      <c r="D211" s="10"/>
      <c r="E211" s="10"/>
      <c r="F211" s="10"/>
      <c r="G211" s="10"/>
      <c r="H211" s="10"/>
      <c r="I211" s="11"/>
    </row>
    <row r="212" spans="1:9" x14ac:dyDescent="0.25">
      <c r="A212" s="135"/>
      <c r="B212" s="7" t="s">
        <v>43</v>
      </c>
      <c r="C212" s="22">
        <f t="shared" si="75"/>
        <v>8</v>
      </c>
      <c r="D212" s="13">
        <v>1</v>
      </c>
      <c r="E212" s="13">
        <v>3</v>
      </c>
      <c r="F212" s="13">
        <v>2</v>
      </c>
      <c r="G212" s="13">
        <v>1</v>
      </c>
      <c r="H212" s="13">
        <v>1</v>
      </c>
      <c r="I212" s="14">
        <f>SUM(E212:H212)</f>
        <v>7</v>
      </c>
    </row>
    <row r="213" spans="1:9" x14ac:dyDescent="0.25">
      <c r="A213" s="135"/>
      <c r="B213" s="7" t="s">
        <v>41</v>
      </c>
      <c r="C213" s="22">
        <f t="shared" si="75"/>
        <v>13</v>
      </c>
      <c r="D213" s="15">
        <v>4</v>
      </c>
      <c r="E213" s="15">
        <v>2</v>
      </c>
      <c r="F213" s="15">
        <v>1</v>
      </c>
      <c r="G213" s="15">
        <v>4</v>
      </c>
      <c r="H213" s="15">
        <v>2</v>
      </c>
      <c r="I213" s="14">
        <f t="shared" ref="I213:I214" si="76">SUM(E213:H213)</f>
        <v>9</v>
      </c>
    </row>
    <row r="214" spans="1:9" x14ac:dyDescent="0.25">
      <c r="A214" s="135"/>
      <c r="B214" s="7" t="s">
        <v>42</v>
      </c>
      <c r="C214" s="22">
        <f t="shared" si="75"/>
        <v>1</v>
      </c>
      <c r="D214" s="15"/>
      <c r="E214" s="15">
        <v>1</v>
      </c>
      <c r="F214" s="15"/>
      <c r="G214" s="15"/>
      <c r="H214" s="15"/>
      <c r="I214" s="14">
        <f t="shared" si="76"/>
        <v>1</v>
      </c>
    </row>
    <row r="215" spans="1:9" x14ac:dyDescent="0.25">
      <c r="A215" s="135"/>
      <c r="B215" s="7"/>
      <c r="C215" s="22"/>
      <c r="D215" s="15"/>
      <c r="E215" s="15"/>
      <c r="F215" s="15"/>
      <c r="G215" s="15"/>
      <c r="H215" s="15"/>
      <c r="I215" s="14"/>
    </row>
    <row r="216" spans="1:9" ht="29.25" thickBot="1" x14ac:dyDescent="0.3">
      <c r="A216" s="136"/>
      <c r="B216" s="47" t="s">
        <v>27</v>
      </c>
      <c r="C216" s="121">
        <f>((C211*1)+(C212*2)+(C213*3)+(C214*4))/C186</f>
        <v>2.6818181818181817</v>
      </c>
      <c r="D216" s="119">
        <f t="shared" ref="D216:I216" si="77">((D211*1)+(D212*2)+(D213*3)+(D214*4))/D186</f>
        <v>2.8</v>
      </c>
      <c r="E216" s="119">
        <f t="shared" si="77"/>
        <v>2.6666666666666665</v>
      </c>
      <c r="F216" s="119">
        <f t="shared" si="77"/>
        <v>2.3333333333333335</v>
      </c>
      <c r="G216" s="119">
        <f t="shared" si="77"/>
        <v>2.8</v>
      </c>
      <c r="H216" s="119">
        <f t="shared" si="77"/>
        <v>2.6666666666666665</v>
      </c>
      <c r="I216" s="120">
        <f t="shared" si="77"/>
        <v>2.6470588235294117</v>
      </c>
    </row>
    <row r="217" spans="1:9" ht="16.5" customHeight="1" x14ac:dyDescent="0.25">
      <c r="A217" s="134" t="s">
        <v>59</v>
      </c>
      <c r="B217" s="6" t="s">
        <v>44</v>
      </c>
      <c r="C217" s="22">
        <f t="shared" ref="C217:C220" si="78">D217+I217</f>
        <v>0</v>
      </c>
      <c r="D217" s="10"/>
      <c r="E217" s="10"/>
      <c r="F217" s="10"/>
      <c r="G217" s="10"/>
      <c r="H217" s="10"/>
      <c r="I217" s="14">
        <f>SUM(E217:H217)</f>
        <v>0</v>
      </c>
    </row>
    <row r="218" spans="1:9" x14ac:dyDescent="0.25">
      <c r="A218" s="135"/>
      <c r="B218" s="7" t="s">
        <v>43</v>
      </c>
      <c r="C218" s="22">
        <f t="shared" si="78"/>
        <v>0</v>
      </c>
      <c r="D218" s="13"/>
      <c r="E218" s="13"/>
      <c r="F218" s="13"/>
      <c r="G218" s="13"/>
      <c r="H218" s="13"/>
      <c r="I218" s="14">
        <f>SUM(E218:H218)</f>
        <v>0</v>
      </c>
    </row>
    <row r="219" spans="1:9" x14ac:dyDescent="0.25">
      <c r="A219" s="135"/>
      <c r="B219" s="7" t="s">
        <v>41</v>
      </c>
      <c r="C219" s="22">
        <f t="shared" si="78"/>
        <v>14</v>
      </c>
      <c r="D219" s="15">
        <v>4</v>
      </c>
      <c r="E219" s="15">
        <v>3</v>
      </c>
      <c r="F219" s="15">
        <v>2</v>
      </c>
      <c r="G219" s="15">
        <v>2</v>
      </c>
      <c r="H219" s="15">
        <v>3</v>
      </c>
      <c r="I219" s="14">
        <f t="shared" ref="I219:I220" si="79">SUM(E219:H219)</f>
        <v>10</v>
      </c>
    </row>
    <row r="220" spans="1:9" ht="27" customHeight="1" x14ac:dyDescent="0.25">
      <c r="A220" s="135"/>
      <c r="B220" s="7" t="s">
        <v>42</v>
      </c>
      <c r="C220" s="22">
        <f t="shared" si="78"/>
        <v>8</v>
      </c>
      <c r="D220" s="15">
        <v>1</v>
      </c>
      <c r="E220" s="15">
        <v>3</v>
      </c>
      <c r="F220" s="15">
        <v>1</v>
      </c>
      <c r="G220" s="15">
        <v>3</v>
      </c>
      <c r="H220" s="15"/>
      <c r="I220" s="14">
        <f t="shared" si="79"/>
        <v>7</v>
      </c>
    </row>
    <row r="221" spans="1:9" x14ac:dyDescent="0.25">
      <c r="A221" s="135"/>
      <c r="B221" s="7"/>
      <c r="C221" s="22"/>
      <c r="D221" s="15"/>
      <c r="E221" s="15"/>
      <c r="F221" s="15"/>
      <c r="G221" s="15"/>
      <c r="H221" s="15"/>
      <c r="I221" s="14"/>
    </row>
    <row r="222" spans="1:9" ht="29.25" thickBot="1" x14ac:dyDescent="0.3">
      <c r="A222" s="136"/>
      <c r="B222" s="47" t="s">
        <v>27</v>
      </c>
      <c r="C222" s="121">
        <f>((C217*1)+(C218*2)+(C219*3)+(C220*4))/C186</f>
        <v>3.3636363636363638</v>
      </c>
      <c r="D222" s="119">
        <f t="shared" ref="D222:I222" si="80">((D217*1)+(D218*2)+(D219*3)+(D220*4))/D186</f>
        <v>3.2</v>
      </c>
      <c r="E222" s="119">
        <f t="shared" si="80"/>
        <v>3.5</v>
      </c>
      <c r="F222" s="119">
        <f t="shared" si="80"/>
        <v>3.3333333333333335</v>
      </c>
      <c r="G222" s="119">
        <f t="shared" si="80"/>
        <v>3.6</v>
      </c>
      <c r="H222" s="119">
        <f t="shared" si="80"/>
        <v>3</v>
      </c>
      <c r="I222" s="120">
        <f t="shared" si="80"/>
        <v>3.4117647058823528</v>
      </c>
    </row>
    <row r="223" spans="1:9" ht="15.95" customHeight="1" x14ac:dyDescent="0.25">
      <c r="A223" s="134" t="s">
        <v>120</v>
      </c>
      <c r="B223" s="6" t="s">
        <v>44</v>
      </c>
      <c r="C223" s="22">
        <f t="shared" ref="C223:C226" si="81">D223+I223</f>
        <v>0</v>
      </c>
      <c r="D223" s="10"/>
      <c r="E223" s="10"/>
      <c r="F223" s="10"/>
      <c r="G223" s="10"/>
      <c r="H223" s="10"/>
      <c r="I223" s="11">
        <f>SUM(E223:H223)</f>
        <v>0</v>
      </c>
    </row>
    <row r="224" spans="1:9" x14ac:dyDescent="0.25">
      <c r="A224" s="135"/>
      <c r="B224" s="7" t="s">
        <v>43</v>
      </c>
      <c r="C224" s="22">
        <f t="shared" si="81"/>
        <v>0</v>
      </c>
      <c r="D224" s="13"/>
      <c r="E224" s="13"/>
      <c r="F224" s="13"/>
      <c r="G224" s="13"/>
      <c r="H224" s="13"/>
      <c r="I224" s="14">
        <f>SUM(E224:H224)</f>
        <v>0</v>
      </c>
    </row>
    <row r="225" spans="1:9" x14ac:dyDescent="0.25">
      <c r="A225" s="135"/>
      <c r="B225" s="7" t="s">
        <v>41</v>
      </c>
      <c r="C225" s="22">
        <f t="shared" si="81"/>
        <v>7</v>
      </c>
      <c r="D225" s="15">
        <v>2</v>
      </c>
      <c r="E225" s="15">
        <v>4</v>
      </c>
      <c r="F225" s="15"/>
      <c r="G225" s="15">
        <v>1</v>
      </c>
      <c r="H225" s="15"/>
      <c r="I225" s="14">
        <f>SUM(E225:H225)</f>
        <v>5</v>
      </c>
    </row>
    <row r="226" spans="1:9" x14ac:dyDescent="0.25">
      <c r="A226" s="135"/>
      <c r="B226" s="7" t="s">
        <v>42</v>
      </c>
      <c r="C226" s="22">
        <f t="shared" si="81"/>
        <v>15</v>
      </c>
      <c r="D226" s="15">
        <v>3</v>
      </c>
      <c r="E226" s="15">
        <v>2</v>
      </c>
      <c r="F226" s="15">
        <v>3</v>
      </c>
      <c r="G226" s="15">
        <v>4</v>
      </c>
      <c r="H226" s="15">
        <v>3</v>
      </c>
      <c r="I226" s="14">
        <f>SUM(E226:H226)</f>
        <v>12</v>
      </c>
    </row>
    <row r="227" spans="1:9" x14ac:dyDescent="0.25">
      <c r="A227" s="135"/>
      <c r="B227" s="7"/>
      <c r="C227" s="22"/>
      <c r="D227" s="15"/>
      <c r="E227" s="15"/>
      <c r="F227" s="15"/>
      <c r="G227" s="15"/>
      <c r="H227" s="15"/>
      <c r="I227" s="14"/>
    </row>
    <row r="228" spans="1:9" ht="29.25" thickBot="1" x14ac:dyDescent="0.3">
      <c r="A228" s="136"/>
      <c r="B228" s="47" t="s">
        <v>27</v>
      </c>
      <c r="C228" s="121">
        <f>((C223*1)+(C224*2)+(C225*3)+(C226*4))/C186</f>
        <v>3.6818181818181817</v>
      </c>
      <c r="D228" s="119">
        <f t="shared" ref="D228:I228" si="82">((D223*1)+(D224*2)+(D225*3)+(D226*4))/D186</f>
        <v>3.6</v>
      </c>
      <c r="E228" s="119">
        <f t="shared" si="82"/>
        <v>3.3333333333333335</v>
      </c>
      <c r="F228" s="119">
        <f t="shared" si="82"/>
        <v>4</v>
      </c>
      <c r="G228" s="119">
        <f t="shared" si="82"/>
        <v>3.8</v>
      </c>
      <c r="H228" s="119">
        <f t="shared" si="82"/>
        <v>4</v>
      </c>
      <c r="I228" s="120">
        <f t="shared" si="82"/>
        <v>3.7058823529411766</v>
      </c>
    </row>
    <row r="229" spans="1:9" ht="16.5" customHeight="1" x14ac:dyDescent="0.25">
      <c r="A229" s="134" t="s">
        <v>61</v>
      </c>
      <c r="B229" s="6" t="s">
        <v>44</v>
      </c>
      <c r="C229" s="22">
        <f t="shared" ref="C229:C232" si="83">D229+I229</f>
        <v>0</v>
      </c>
      <c r="D229" s="10"/>
      <c r="E229" s="10"/>
      <c r="F229" s="10"/>
      <c r="G229" s="10"/>
      <c r="H229" s="10"/>
      <c r="I229" s="14">
        <f>SUM(E229:H229)</f>
        <v>0</v>
      </c>
    </row>
    <row r="230" spans="1:9" x14ac:dyDescent="0.25">
      <c r="A230" s="135"/>
      <c r="B230" s="7" t="s">
        <v>43</v>
      </c>
      <c r="C230" s="22">
        <f t="shared" si="83"/>
        <v>0</v>
      </c>
      <c r="D230" s="13"/>
      <c r="E230" s="13"/>
      <c r="F230" s="13"/>
      <c r="G230" s="13"/>
      <c r="H230" s="13"/>
      <c r="I230" s="14">
        <f>SUM(E230:H230)</f>
        <v>0</v>
      </c>
    </row>
    <row r="231" spans="1:9" x14ac:dyDescent="0.25">
      <c r="A231" s="135"/>
      <c r="B231" s="7" t="s">
        <v>41</v>
      </c>
      <c r="C231" s="22">
        <f t="shared" si="83"/>
        <v>5</v>
      </c>
      <c r="D231" s="15">
        <v>1</v>
      </c>
      <c r="E231" s="15"/>
      <c r="F231" s="15">
        <v>1</v>
      </c>
      <c r="G231" s="15">
        <v>2</v>
      </c>
      <c r="H231" s="15">
        <v>1</v>
      </c>
      <c r="I231" s="14">
        <f>SUM(E231:H231)</f>
        <v>4</v>
      </c>
    </row>
    <row r="232" spans="1:9" x14ac:dyDescent="0.25">
      <c r="A232" s="135"/>
      <c r="B232" s="7" t="s">
        <v>42</v>
      </c>
      <c r="C232" s="22">
        <f t="shared" si="83"/>
        <v>17</v>
      </c>
      <c r="D232" s="15">
        <v>4</v>
      </c>
      <c r="E232" s="15">
        <v>6</v>
      </c>
      <c r="F232" s="15">
        <v>2</v>
      </c>
      <c r="G232" s="15">
        <v>3</v>
      </c>
      <c r="H232" s="15">
        <v>2</v>
      </c>
      <c r="I232" s="14">
        <f>SUM(E232:H232)</f>
        <v>13</v>
      </c>
    </row>
    <row r="233" spans="1:9" x14ac:dyDescent="0.25">
      <c r="A233" s="135"/>
      <c r="B233" s="7"/>
      <c r="C233" s="22"/>
      <c r="D233" s="15"/>
      <c r="E233" s="15"/>
      <c r="F233" s="15"/>
      <c r="G233" s="15"/>
      <c r="H233" s="15"/>
      <c r="I233" s="14"/>
    </row>
    <row r="234" spans="1:9" ht="29.25" thickBot="1" x14ac:dyDescent="0.3">
      <c r="A234" s="136"/>
      <c r="B234" s="47" t="s">
        <v>27</v>
      </c>
      <c r="C234" s="121">
        <f>((C229*1)+(C230*2)+(C231*3)+(C232*4))/C186</f>
        <v>3.7727272727272729</v>
      </c>
      <c r="D234" s="119">
        <f t="shared" ref="D234:I234" si="84">((D229*1)+(D230*2)+(D231*3)+(D232*4))/D186</f>
        <v>3.8</v>
      </c>
      <c r="E234" s="119">
        <f t="shared" si="84"/>
        <v>4</v>
      </c>
      <c r="F234" s="119">
        <f t="shared" si="84"/>
        <v>3.6666666666666665</v>
      </c>
      <c r="G234" s="119">
        <f t="shared" si="84"/>
        <v>3.6</v>
      </c>
      <c r="H234" s="119">
        <f t="shared" si="84"/>
        <v>3.6666666666666665</v>
      </c>
      <c r="I234" s="120">
        <f t="shared" si="84"/>
        <v>3.7647058823529411</v>
      </c>
    </row>
    <row r="235" spans="1:9" ht="15.95" customHeight="1" x14ac:dyDescent="0.25">
      <c r="A235" s="134" t="s">
        <v>60</v>
      </c>
      <c r="B235" s="6" t="s">
        <v>44</v>
      </c>
      <c r="C235" s="22">
        <f t="shared" ref="C235:C238" si="85">D235+I235</f>
        <v>0</v>
      </c>
      <c r="D235" s="10"/>
      <c r="E235" s="10"/>
      <c r="F235" s="10"/>
      <c r="G235" s="10"/>
      <c r="H235" s="10"/>
      <c r="I235" s="14">
        <f t="shared" ref="I235:I236" si="86">SUM(E235:H235)</f>
        <v>0</v>
      </c>
    </row>
    <row r="236" spans="1:9" x14ac:dyDescent="0.25">
      <c r="A236" s="135"/>
      <c r="B236" s="7" t="s">
        <v>43</v>
      </c>
      <c r="C236" s="22">
        <f t="shared" si="85"/>
        <v>1</v>
      </c>
      <c r="D236" s="13"/>
      <c r="E236" s="13"/>
      <c r="F236" s="13"/>
      <c r="G236" s="13"/>
      <c r="H236" s="13">
        <v>1</v>
      </c>
      <c r="I236" s="14">
        <f t="shared" si="86"/>
        <v>1</v>
      </c>
    </row>
    <row r="237" spans="1:9" x14ac:dyDescent="0.25">
      <c r="A237" s="135"/>
      <c r="B237" s="7" t="s">
        <v>41</v>
      </c>
      <c r="C237" s="22">
        <f t="shared" si="85"/>
        <v>6</v>
      </c>
      <c r="D237" s="15">
        <v>2</v>
      </c>
      <c r="E237" s="15"/>
      <c r="F237" s="15">
        <v>2</v>
      </c>
      <c r="G237" s="15">
        <v>2</v>
      </c>
      <c r="H237" s="15"/>
      <c r="I237" s="14">
        <f>SUM(E237:H237)</f>
        <v>4</v>
      </c>
    </row>
    <row r="238" spans="1:9" x14ac:dyDescent="0.25">
      <c r="A238" s="135"/>
      <c r="B238" s="7" t="s">
        <v>42</v>
      </c>
      <c r="C238" s="22">
        <f t="shared" si="85"/>
        <v>15</v>
      </c>
      <c r="D238" s="15">
        <v>3</v>
      </c>
      <c r="E238" s="15">
        <v>6</v>
      </c>
      <c r="F238" s="15">
        <v>1</v>
      </c>
      <c r="G238" s="15">
        <v>3</v>
      </c>
      <c r="H238" s="15">
        <v>2</v>
      </c>
      <c r="I238" s="14">
        <f>SUM(E238:H238)</f>
        <v>12</v>
      </c>
    </row>
    <row r="239" spans="1:9" x14ac:dyDescent="0.25">
      <c r="A239" s="135"/>
      <c r="B239" s="7"/>
      <c r="C239" s="22"/>
      <c r="D239" s="15"/>
      <c r="E239" s="15"/>
      <c r="F239" s="15"/>
      <c r="G239" s="15"/>
      <c r="H239" s="15"/>
      <c r="I239" s="14"/>
    </row>
    <row r="240" spans="1:9" ht="29.25" thickBot="1" x14ac:dyDescent="0.3">
      <c r="A240" s="136"/>
      <c r="B240" s="47" t="s">
        <v>27</v>
      </c>
      <c r="C240" s="82">
        <f>((C235*1)+(C236*2)+(C237*3)+(C238*4))/C186</f>
        <v>3.6363636363636362</v>
      </c>
      <c r="D240" s="83">
        <f t="shared" ref="D240:I240" si="87">((D235*1)+(D236*2)+(D237*3)+(D238*4))/D186</f>
        <v>3.6</v>
      </c>
      <c r="E240" s="83">
        <f t="shared" si="87"/>
        <v>4</v>
      </c>
      <c r="F240" s="83">
        <f t="shared" si="87"/>
        <v>3.3333333333333335</v>
      </c>
      <c r="G240" s="83">
        <f t="shared" si="87"/>
        <v>3.6</v>
      </c>
      <c r="H240" s="83">
        <f t="shared" si="87"/>
        <v>3.3333333333333335</v>
      </c>
      <c r="I240" s="93">
        <f t="shared" si="87"/>
        <v>3.6470588235294117</v>
      </c>
    </row>
    <row r="241" spans="1:9" x14ac:dyDescent="0.25"/>
    <row r="242" spans="1:9" x14ac:dyDescent="0.25"/>
    <row r="243" spans="1:9" ht="15.75" thickBot="1" x14ac:dyDescent="0.3"/>
    <row r="244" spans="1:9" ht="15.95" customHeight="1" thickBot="1" x14ac:dyDescent="0.3">
      <c r="A244" s="139" t="s">
        <v>62</v>
      </c>
      <c r="B244" s="140"/>
      <c r="C244" s="140"/>
      <c r="D244" s="140"/>
      <c r="E244" s="140"/>
      <c r="F244" s="140"/>
      <c r="G244" s="140"/>
      <c r="H244" s="140"/>
      <c r="I244" s="141"/>
    </row>
    <row r="245" spans="1:9" x14ac:dyDescent="0.25">
      <c r="A245" s="127"/>
      <c r="B245" s="128"/>
      <c r="C245" s="78" t="s">
        <v>5</v>
      </c>
      <c r="D245" s="8" t="s">
        <v>0</v>
      </c>
      <c r="E245" s="8" t="s">
        <v>1</v>
      </c>
      <c r="F245" s="8" t="s">
        <v>2</v>
      </c>
      <c r="G245" s="8" t="s">
        <v>3</v>
      </c>
      <c r="H245" s="8" t="s">
        <v>4</v>
      </c>
      <c r="I245" s="90" t="s">
        <v>14</v>
      </c>
    </row>
    <row r="246" spans="1:9" ht="15.75" thickBot="1" x14ac:dyDescent="0.3">
      <c r="A246" s="125" t="s">
        <v>13</v>
      </c>
      <c r="B246" s="126" t="s">
        <v>13</v>
      </c>
      <c r="C246" s="97">
        <f>SUM(C247:C250)</f>
        <v>22</v>
      </c>
      <c r="D246" s="86">
        <f>SUM(D247:D250)</f>
        <v>5</v>
      </c>
      <c r="E246" s="86">
        <f t="shared" ref="E246:I246" si="88">SUM(E247:E250)</f>
        <v>6</v>
      </c>
      <c r="F246" s="86">
        <f t="shared" si="88"/>
        <v>3</v>
      </c>
      <c r="G246" s="86">
        <f t="shared" si="88"/>
        <v>5</v>
      </c>
      <c r="H246" s="86">
        <f t="shared" si="88"/>
        <v>3</v>
      </c>
      <c r="I246" s="98">
        <f t="shared" si="88"/>
        <v>17</v>
      </c>
    </row>
    <row r="247" spans="1:9" ht="16.5" customHeight="1" x14ac:dyDescent="0.25">
      <c r="A247" s="134" t="s">
        <v>64</v>
      </c>
      <c r="B247" s="6" t="s">
        <v>44</v>
      </c>
      <c r="C247" s="22">
        <f t="shared" ref="C247:C250" si="89">D247+I247</f>
        <v>0</v>
      </c>
      <c r="D247" s="10"/>
      <c r="E247" s="10"/>
      <c r="F247" s="10"/>
      <c r="G247" s="10"/>
      <c r="H247" s="10"/>
      <c r="I247" s="14">
        <f t="shared" ref="I247:I248" si="90">SUM(E247:H247)</f>
        <v>0</v>
      </c>
    </row>
    <row r="248" spans="1:9" x14ac:dyDescent="0.25">
      <c r="A248" s="135"/>
      <c r="B248" s="7" t="s">
        <v>43</v>
      </c>
      <c r="C248" s="22">
        <f t="shared" si="89"/>
        <v>0</v>
      </c>
      <c r="D248" s="13"/>
      <c r="E248" s="13"/>
      <c r="F248" s="13"/>
      <c r="G248" s="13"/>
      <c r="H248" s="13"/>
      <c r="I248" s="14">
        <f t="shared" si="90"/>
        <v>0</v>
      </c>
    </row>
    <row r="249" spans="1:9" x14ac:dyDescent="0.25">
      <c r="A249" s="135"/>
      <c r="B249" s="7" t="s">
        <v>41</v>
      </c>
      <c r="C249" s="22">
        <f t="shared" si="89"/>
        <v>11</v>
      </c>
      <c r="D249" s="15">
        <v>3</v>
      </c>
      <c r="E249" s="15">
        <v>3</v>
      </c>
      <c r="F249" s="15">
        <v>1</v>
      </c>
      <c r="G249" s="15">
        <v>2</v>
      </c>
      <c r="H249" s="15">
        <v>2</v>
      </c>
      <c r="I249" s="14">
        <f>SUM(E249:H249)</f>
        <v>8</v>
      </c>
    </row>
    <row r="250" spans="1:9" x14ac:dyDescent="0.25">
      <c r="A250" s="135"/>
      <c r="B250" s="7" t="s">
        <v>42</v>
      </c>
      <c r="C250" s="22">
        <f t="shared" si="89"/>
        <v>11</v>
      </c>
      <c r="D250" s="15">
        <v>2</v>
      </c>
      <c r="E250" s="15">
        <v>3</v>
      </c>
      <c r="F250" s="15">
        <v>2</v>
      </c>
      <c r="G250" s="15">
        <v>3</v>
      </c>
      <c r="H250" s="15">
        <v>1</v>
      </c>
      <c r="I250" s="14">
        <f>SUM(E250:H250)</f>
        <v>9</v>
      </c>
    </row>
    <row r="251" spans="1:9" x14ac:dyDescent="0.25">
      <c r="A251" s="135"/>
      <c r="B251" s="7"/>
      <c r="C251" s="22"/>
      <c r="D251" s="15"/>
      <c r="E251" s="15"/>
      <c r="F251" s="15"/>
      <c r="G251" s="15"/>
      <c r="H251" s="15"/>
      <c r="I251" s="14"/>
    </row>
    <row r="252" spans="1:9" ht="29.25" thickBot="1" x14ac:dyDescent="0.3">
      <c r="A252" s="136"/>
      <c r="B252" s="47" t="s">
        <v>27</v>
      </c>
      <c r="C252" s="82">
        <f>((C247*1)+(C248*2)+(C249*3)+(C250*4))/C$109</f>
        <v>3.5</v>
      </c>
      <c r="D252" s="83">
        <f t="shared" ref="D252:I252" si="91">((D247*1)+(D248*2)+(D249*3)+(D250*4))/D$109</f>
        <v>3.4</v>
      </c>
      <c r="E252" s="83">
        <f t="shared" si="91"/>
        <v>3.5</v>
      </c>
      <c r="F252" s="83">
        <f t="shared" si="91"/>
        <v>3.6666666666666665</v>
      </c>
      <c r="G252" s="83">
        <f t="shared" si="91"/>
        <v>3.6</v>
      </c>
      <c r="H252" s="83">
        <f t="shared" si="91"/>
        <v>3.3333333333333335</v>
      </c>
      <c r="I252" s="93">
        <f t="shared" si="91"/>
        <v>3.5294117647058822</v>
      </c>
    </row>
    <row r="253" spans="1:9" ht="16.5" customHeight="1" x14ac:dyDescent="0.25">
      <c r="A253" s="134" t="s">
        <v>65</v>
      </c>
      <c r="B253" s="6" t="s">
        <v>44</v>
      </c>
      <c r="C253" s="22">
        <f t="shared" ref="C253:C256" si="92">D253+I253</f>
        <v>0</v>
      </c>
      <c r="D253" s="10"/>
      <c r="E253" s="10"/>
      <c r="F253" s="10"/>
      <c r="G253" s="10"/>
      <c r="H253" s="10"/>
      <c r="I253" s="14">
        <f t="shared" ref="I253:I256" si="93">SUM(E253:H253)</f>
        <v>0</v>
      </c>
    </row>
    <row r="254" spans="1:9" x14ac:dyDescent="0.25">
      <c r="A254" s="135"/>
      <c r="B254" s="7" t="s">
        <v>43</v>
      </c>
      <c r="C254" s="22">
        <f t="shared" si="92"/>
        <v>1</v>
      </c>
      <c r="D254" s="13"/>
      <c r="E254" s="13"/>
      <c r="F254" s="13"/>
      <c r="G254" s="13"/>
      <c r="H254" s="13">
        <v>1</v>
      </c>
      <c r="I254" s="14">
        <f t="shared" si="93"/>
        <v>1</v>
      </c>
    </row>
    <row r="255" spans="1:9" x14ac:dyDescent="0.25">
      <c r="A255" s="135"/>
      <c r="B255" s="7" t="s">
        <v>41</v>
      </c>
      <c r="C255" s="22">
        <f t="shared" si="92"/>
        <v>9</v>
      </c>
      <c r="D255" s="15">
        <v>3</v>
      </c>
      <c r="E255" s="15">
        <v>3</v>
      </c>
      <c r="F255" s="15">
        <v>1</v>
      </c>
      <c r="G255" s="15">
        <v>2</v>
      </c>
      <c r="H255" s="15"/>
      <c r="I255" s="14">
        <f t="shared" si="93"/>
        <v>6</v>
      </c>
    </row>
    <row r="256" spans="1:9" x14ac:dyDescent="0.25">
      <c r="A256" s="135"/>
      <c r="B256" s="7" t="s">
        <v>42</v>
      </c>
      <c r="C256" s="22">
        <f t="shared" si="92"/>
        <v>12</v>
      </c>
      <c r="D256" s="15">
        <v>2</v>
      </c>
      <c r="E256" s="15">
        <v>3</v>
      </c>
      <c r="F256" s="15">
        <v>2</v>
      </c>
      <c r="G256" s="15">
        <v>3</v>
      </c>
      <c r="H256" s="15">
        <v>2</v>
      </c>
      <c r="I256" s="14">
        <f t="shared" si="93"/>
        <v>10</v>
      </c>
    </row>
    <row r="257" spans="1:9" x14ac:dyDescent="0.25">
      <c r="A257" s="135"/>
      <c r="B257" s="7"/>
      <c r="C257" s="22"/>
      <c r="D257" s="15"/>
      <c r="E257" s="15"/>
      <c r="F257" s="15"/>
      <c r="G257" s="15"/>
      <c r="H257" s="15"/>
      <c r="I257" s="14"/>
    </row>
    <row r="258" spans="1:9" ht="29.25" thickBot="1" x14ac:dyDescent="0.3">
      <c r="A258" s="136"/>
      <c r="B258" s="47" t="s">
        <v>27</v>
      </c>
      <c r="C258" s="82">
        <f>((C253*1)+(C254*2)+(C255*3)+(C256*4))/C$246</f>
        <v>3.5</v>
      </c>
      <c r="D258" s="83">
        <f t="shared" ref="D258:I258" si="94">((D253*1)+(D254*2)+(D255*3)+(D256*4))/D$246</f>
        <v>3.4</v>
      </c>
      <c r="E258" s="119">
        <f t="shared" si="94"/>
        <v>3.5</v>
      </c>
      <c r="F258" s="119">
        <f t="shared" si="94"/>
        <v>3.6666666666666665</v>
      </c>
      <c r="G258" s="119">
        <f t="shared" si="94"/>
        <v>3.6</v>
      </c>
      <c r="H258" s="119">
        <f t="shared" si="94"/>
        <v>3.3333333333333335</v>
      </c>
      <c r="I258" s="120">
        <f t="shared" si="94"/>
        <v>3.5294117647058822</v>
      </c>
    </row>
    <row r="259" spans="1:9" ht="16.5" customHeight="1" x14ac:dyDescent="0.25">
      <c r="A259" s="134" t="s">
        <v>66</v>
      </c>
      <c r="B259" s="6" t="s">
        <v>44</v>
      </c>
      <c r="C259" s="22">
        <f t="shared" ref="C259:C262" si="95">D259+I259</f>
        <v>0</v>
      </c>
      <c r="D259" s="10"/>
      <c r="E259" s="10"/>
      <c r="F259" s="10"/>
      <c r="G259" s="10"/>
      <c r="H259" s="10"/>
      <c r="I259" s="14">
        <f t="shared" ref="I259:I262" si="96">SUM(E259:H259)</f>
        <v>0</v>
      </c>
    </row>
    <row r="260" spans="1:9" x14ac:dyDescent="0.25">
      <c r="A260" s="135"/>
      <c r="B260" s="7" t="s">
        <v>43</v>
      </c>
      <c r="C260" s="22">
        <f t="shared" si="95"/>
        <v>0</v>
      </c>
      <c r="D260" s="13"/>
      <c r="E260" s="13"/>
      <c r="F260" s="13"/>
      <c r="G260" s="13"/>
      <c r="H260" s="13"/>
      <c r="I260" s="14">
        <f t="shared" si="96"/>
        <v>0</v>
      </c>
    </row>
    <row r="261" spans="1:9" x14ac:dyDescent="0.25">
      <c r="A261" s="135"/>
      <c r="B261" s="7" t="s">
        <v>41</v>
      </c>
      <c r="C261" s="22">
        <f t="shared" si="95"/>
        <v>9</v>
      </c>
      <c r="D261" s="15">
        <v>4</v>
      </c>
      <c r="E261" s="15">
        <v>3</v>
      </c>
      <c r="F261" s="15">
        <v>1</v>
      </c>
      <c r="G261" s="15">
        <v>1</v>
      </c>
      <c r="H261" s="15"/>
      <c r="I261" s="14">
        <f t="shared" si="96"/>
        <v>5</v>
      </c>
    </row>
    <row r="262" spans="1:9" x14ac:dyDescent="0.25">
      <c r="A262" s="135"/>
      <c r="B262" s="7" t="s">
        <v>42</v>
      </c>
      <c r="C262" s="22">
        <f t="shared" si="95"/>
        <v>13</v>
      </c>
      <c r="D262" s="15">
        <v>1</v>
      </c>
      <c r="E262" s="15">
        <v>3</v>
      </c>
      <c r="F262" s="15">
        <v>2</v>
      </c>
      <c r="G262" s="15">
        <v>4</v>
      </c>
      <c r="H262" s="15">
        <v>3</v>
      </c>
      <c r="I262" s="14">
        <f t="shared" si="96"/>
        <v>12</v>
      </c>
    </row>
    <row r="263" spans="1:9" x14ac:dyDescent="0.25">
      <c r="A263" s="135"/>
      <c r="B263" s="7"/>
      <c r="C263" s="22"/>
      <c r="D263" s="15"/>
      <c r="E263" s="15"/>
      <c r="F263" s="15"/>
      <c r="G263" s="15"/>
      <c r="H263" s="15"/>
      <c r="I263" s="14"/>
    </row>
    <row r="264" spans="1:9" ht="29.25" thickBot="1" x14ac:dyDescent="0.3">
      <c r="A264" s="136"/>
      <c r="B264" s="47" t="s">
        <v>27</v>
      </c>
      <c r="C264" s="82">
        <f>((C259*1)+(C260*2)+(C261*3)+(C262*4))/C$246</f>
        <v>3.5909090909090908</v>
      </c>
      <c r="D264" s="83">
        <f t="shared" ref="D264:I264" si="97">((D259*1)+(D260*2)+(D261*3)+(D262*4))/D$246</f>
        <v>3.2</v>
      </c>
      <c r="E264" s="119">
        <f t="shared" si="97"/>
        <v>3.5</v>
      </c>
      <c r="F264" s="119">
        <f t="shared" si="97"/>
        <v>3.6666666666666665</v>
      </c>
      <c r="G264" s="119">
        <f t="shared" si="97"/>
        <v>3.8</v>
      </c>
      <c r="H264" s="119">
        <f t="shared" si="97"/>
        <v>4</v>
      </c>
      <c r="I264" s="120">
        <f t="shared" si="97"/>
        <v>3.7058823529411766</v>
      </c>
    </row>
    <row r="265" spans="1:9" ht="16.5" customHeight="1" x14ac:dyDescent="0.25">
      <c r="A265" s="134" t="s">
        <v>67</v>
      </c>
      <c r="B265" s="6" t="s">
        <v>44</v>
      </c>
      <c r="C265" s="22">
        <f t="shared" ref="C265:C268" si="98">D265+I265</f>
        <v>0</v>
      </c>
      <c r="D265" s="10"/>
      <c r="E265" s="10"/>
      <c r="F265" s="10"/>
      <c r="G265" s="10"/>
      <c r="H265" s="10"/>
      <c r="I265" s="14">
        <f t="shared" ref="I265:I268" si="99">SUM(E265:H265)</f>
        <v>0</v>
      </c>
    </row>
    <row r="266" spans="1:9" x14ac:dyDescent="0.25">
      <c r="A266" s="135"/>
      <c r="B266" s="7" t="s">
        <v>43</v>
      </c>
      <c r="C266" s="22">
        <f t="shared" si="98"/>
        <v>2</v>
      </c>
      <c r="D266" s="13">
        <v>2</v>
      </c>
      <c r="E266" s="13"/>
      <c r="F266" s="13"/>
      <c r="G266" s="13"/>
      <c r="H266" s="13"/>
      <c r="I266" s="14">
        <f t="shared" si="99"/>
        <v>0</v>
      </c>
    </row>
    <row r="267" spans="1:9" x14ac:dyDescent="0.25">
      <c r="A267" s="135"/>
      <c r="B267" s="7" t="s">
        <v>41</v>
      </c>
      <c r="C267" s="22">
        <f t="shared" si="98"/>
        <v>7</v>
      </c>
      <c r="D267" s="15"/>
      <c r="E267" s="15">
        <v>2</v>
      </c>
      <c r="F267" s="15">
        <v>1</v>
      </c>
      <c r="G267" s="15">
        <v>3</v>
      </c>
      <c r="H267" s="15">
        <v>1</v>
      </c>
      <c r="I267" s="14">
        <f t="shared" si="99"/>
        <v>7</v>
      </c>
    </row>
    <row r="268" spans="1:9" x14ac:dyDescent="0.25">
      <c r="A268" s="135"/>
      <c r="B268" s="7" t="s">
        <v>42</v>
      </c>
      <c r="C268" s="22">
        <f t="shared" si="98"/>
        <v>13</v>
      </c>
      <c r="D268" s="15">
        <v>3</v>
      </c>
      <c r="E268" s="15">
        <v>4</v>
      </c>
      <c r="F268" s="15">
        <v>2</v>
      </c>
      <c r="G268" s="15">
        <v>2</v>
      </c>
      <c r="H268" s="15">
        <v>2</v>
      </c>
      <c r="I268" s="14">
        <f t="shared" si="99"/>
        <v>10</v>
      </c>
    </row>
    <row r="269" spans="1:9" x14ac:dyDescent="0.25">
      <c r="A269" s="135"/>
      <c r="B269" s="7"/>
      <c r="C269" s="22"/>
      <c r="D269" s="15"/>
      <c r="E269" s="15"/>
      <c r="F269" s="15"/>
      <c r="G269" s="15"/>
      <c r="H269" s="15"/>
      <c r="I269" s="14"/>
    </row>
    <row r="270" spans="1:9" ht="29.25" thickBot="1" x14ac:dyDescent="0.3">
      <c r="A270" s="136"/>
      <c r="B270" s="47" t="s">
        <v>27</v>
      </c>
      <c r="C270" s="82">
        <f>((C265*1)+(C266*2)+(C267*3)+(C268*4))/C$246</f>
        <v>3.5</v>
      </c>
      <c r="D270" s="83">
        <f t="shared" ref="D270:I270" si="100">((D265*1)+(D266*2)+(D267*3)+(D268*4))/D$246</f>
        <v>3.2</v>
      </c>
      <c r="E270" s="83">
        <f t="shared" si="100"/>
        <v>3.6666666666666665</v>
      </c>
      <c r="F270" s="83">
        <f t="shared" si="100"/>
        <v>3.6666666666666665</v>
      </c>
      <c r="G270" s="83">
        <f t="shared" si="100"/>
        <v>3.4</v>
      </c>
      <c r="H270" s="83">
        <f t="shared" si="100"/>
        <v>3.6666666666666665</v>
      </c>
      <c r="I270" s="93">
        <f t="shared" si="100"/>
        <v>3.5882352941176472</v>
      </c>
    </row>
    <row r="271" spans="1:9" x14ac:dyDescent="0.25"/>
    <row r="272" spans="1:9" x14ac:dyDescent="0.25"/>
    <row r="273" spans="1:9" ht="15.75" thickBot="1" x14ac:dyDescent="0.3"/>
    <row r="274" spans="1:9" ht="15.75" thickBot="1" x14ac:dyDescent="0.3">
      <c r="A274" s="139" t="s">
        <v>63</v>
      </c>
      <c r="B274" s="140"/>
      <c r="C274" s="140"/>
      <c r="D274" s="140"/>
      <c r="E274" s="140"/>
      <c r="F274" s="140"/>
      <c r="G274" s="140"/>
      <c r="H274" s="140"/>
      <c r="I274" s="141"/>
    </row>
    <row r="275" spans="1:9" x14ac:dyDescent="0.25">
      <c r="A275" s="127"/>
      <c r="B275" s="128"/>
      <c r="C275" s="78" t="s">
        <v>5</v>
      </c>
      <c r="D275" s="8" t="s">
        <v>0</v>
      </c>
      <c r="E275" s="8" t="s">
        <v>1</v>
      </c>
      <c r="F275" s="8" t="s">
        <v>2</v>
      </c>
      <c r="G275" s="8" t="s">
        <v>3</v>
      </c>
      <c r="H275" s="8" t="s">
        <v>4</v>
      </c>
      <c r="I275" s="90" t="s">
        <v>14</v>
      </c>
    </row>
    <row r="276" spans="1:9" ht="15.75" thickBot="1" x14ac:dyDescent="0.3">
      <c r="A276" s="125" t="s">
        <v>13</v>
      </c>
      <c r="B276" s="126" t="s">
        <v>13</v>
      </c>
      <c r="C276" s="97">
        <f>SUM(C277:C280)</f>
        <v>22</v>
      </c>
      <c r="D276" s="86">
        <f>SUM(D277:D280)</f>
        <v>5</v>
      </c>
      <c r="E276" s="86">
        <f t="shared" ref="E276:I276" si="101">SUM(E277:E280)</f>
        <v>6</v>
      </c>
      <c r="F276" s="86">
        <f t="shared" si="101"/>
        <v>3</v>
      </c>
      <c r="G276" s="86">
        <f t="shared" si="101"/>
        <v>5</v>
      </c>
      <c r="H276" s="86">
        <f t="shared" si="101"/>
        <v>3</v>
      </c>
      <c r="I276" s="98">
        <f t="shared" si="101"/>
        <v>17</v>
      </c>
    </row>
    <row r="277" spans="1:9" ht="16.5" customHeight="1" x14ac:dyDescent="0.25">
      <c r="A277" s="134" t="s">
        <v>68</v>
      </c>
      <c r="B277" s="6" t="s">
        <v>44</v>
      </c>
      <c r="C277" s="22">
        <f t="shared" ref="C277:C280" si="102">D277+I277</f>
        <v>0</v>
      </c>
      <c r="D277" s="10"/>
      <c r="E277" s="10"/>
      <c r="F277" s="10"/>
      <c r="G277" s="10"/>
      <c r="H277" s="10"/>
      <c r="I277" s="14">
        <f t="shared" ref="I277:I280" si="103">SUM(E277:H277)</f>
        <v>0</v>
      </c>
    </row>
    <row r="278" spans="1:9" x14ac:dyDescent="0.25">
      <c r="A278" s="135"/>
      <c r="B278" s="7" t="s">
        <v>43</v>
      </c>
      <c r="C278" s="22">
        <f t="shared" si="102"/>
        <v>0</v>
      </c>
      <c r="D278" s="13"/>
      <c r="E278" s="13"/>
      <c r="F278" s="13"/>
      <c r="G278" s="13"/>
      <c r="H278" s="13"/>
      <c r="I278" s="14">
        <f t="shared" si="103"/>
        <v>0</v>
      </c>
    </row>
    <row r="279" spans="1:9" x14ac:dyDescent="0.25">
      <c r="A279" s="135"/>
      <c r="B279" s="7" t="s">
        <v>41</v>
      </c>
      <c r="C279" s="22">
        <f t="shared" si="102"/>
        <v>13</v>
      </c>
      <c r="D279" s="15">
        <v>3</v>
      </c>
      <c r="E279" s="15">
        <v>5</v>
      </c>
      <c r="F279" s="15">
        <v>3</v>
      </c>
      <c r="G279" s="15">
        <v>2</v>
      </c>
      <c r="H279" s="15"/>
      <c r="I279" s="14">
        <f t="shared" si="103"/>
        <v>10</v>
      </c>
    </row>
    <row r="280" spans="1:9" ht="34.5" customHeight="1" x14ac:dyDescent="0.25">
      <c r="A280" s="135"/>
      <c r="B280" s="7" t="s">
        <v>42</v>
      </c>
      <c r="C280" s="22">
        <f t="shared" si="102"/>
        <v>9</v>
      </c>
      <c r="D280" s="15">
        <v>2</v>
      </c>
      <c r="E280" s="15">
        <v>1</v>
      </c>
      <c r="F280" s="15"/>
      <c r="G280" s="15">
        <v>3</v>
      </c>
      <c r="H280" s="15">
        <v>3</v>
      </c>
      <c r="I280" s="14">
        <f t="shared" si="103"/>
        <v>7</v>
      </c>
    </row>
    <row r="281" spans="1:9" ht="34.5" customHeight="1" x14ac:dyDescent="0.25">
      <c r="A281" s="135"/>
      <c r="B281" s="7"/>
      <c r="C281" s="22"/>
      <c r="D281" s="15"/>
      <c r="E281" s="15"/>
      <c r="F281" s="15"/>
      <c r="G281" s="15"/>
      <c r="H281" s="15"/>
      <c r="I281" s="14"/>
    </row>
    <row r="282" spans="1:9" ht="34.5" customHeight="1" thickBot="1" x14ac:dyDescent="0.3">
      <c r="A282" s="136"/>
      <c r="B282" s="47" t="s">
        <v>27</v>
      </c>
      <c r="C282" s="82">
        <f>((C277*1)+(C278*2)+(C279*3)+(C280*4))/C$276</f>
        <v>3.4090909090909092</v>
      </c>
      <c r="D282" s="83">
        <f t="shared" ref="D282:I282" si="104">((D277*1)+(D278*2)+(D279*3)+(D280*4))/D$276</f>
        <v>3.4</v>
      </c>
      <c r="E282" s="83">
        <f t="shared" si="104"/>
        <v>3.1666666666666665</v>
      </c>
      <c r="F282" s="83">
        <f t="shared" si="104"/>
        <v>3</v>
      </c>
      <c r="G282" s="83">
        <f t="shared" si="104"/>
        <v>3.6</v>
      </c>
      <c r="H282" s="83">
        <f t="shared" si="104"/>
        <v>4</v>
      </c>
      <c r="I282" s="93">
        <f t="shared" si="104"/>
        <v>3.4117647058823528</v>
      </c>
    </row>
    <row r="283" spans="1:9" ht="16.5" customHeight="1" x14ac:dyDescent="0.25">
      <c r="A283" s="134" t="s">
        <v>69</v>
      </c>
      <c r="B283" s="6" t="s">
        <v>44</v>
      </c>
      <c r="C283" s="22">
        <f t="shared" ref="C283:C286" si="105">D283+I283</f>
        <v>0</v>
      </c>
      <c r="D283" s="10"/>
      <c r="E283" s="10"/>
      <c r="F283" s="10"/>
      <c r="G283" s="10"/>
      <c r="H283" s="10"/>
      <c r="I283" s="11"/>
    </row>
    <row r="284" spans="1:9" x14ac:dyDescent="0.25">
      <c r="A284" s="135"/>
      <c r="B284" s="7" t="s">
        <v>43</v>
      </c>
      <c r="C284" s="22">
        <f t="shared" si="105"/>
        <v>1</v>
      </c>
      <c r="D284" s="13"/>
      <c r="E284" s="13"/>
      <c r="F284" s="13">
        <v>1</v>
      </c>
      <c r="G284" s="13"/>
      <c r="H284" s="13"/>
      <c r="I284" s="14">
        <f>SUM(E284:H284)</f>
        <v>1</v>
      </c>
    </row>
    <row r="285" spans="1:9" x14ac:dyDescent="0.25">
      <c r="A285" s="135"/>
      <c r="B285" s="7" t="s">
        <v>41</v>
      </c>
      <c r="C285" s="22">
        <f t="shared" si="105"/>
        <v>11</v>
      </c>
      <c r="D285" s="15">
        <v>2</v>
      </c>
      <c r="E285" s="15">
        <v>4</v>
      </c>
      <c r="F285" s="15">
        <v>2</v>
      </c>
      <c r="G285" s="15">
        <v>2</v>
      </c>
      <c r="H285" s="15">
        <v>1</v>
      </c>
      <c r="I285" s="14">
        <f t="shared" ref="I285:I286" si="106">SUM(E285:H285)</f>
        <v>9</v>
      </c>
    </row>
    <row r="286" spans="1:9" x14ac:dyDescent="0.25">
      <c r="A286" s="135"/>
      <c r="B286" s="7" t="s">
        <v>42</v>
      </c>
      <c r="C286" s="22">
        <f t="shared" si="105"/>
        <v>10</v>
      </c>
      <c r="D286" s="15">
        <v>3</v>
      </c>
      <c r="E286" s="15">
        <v>2</v>
      </c>
      <c r="F286" s="15"/>
      <c r="G286" s="15">
        <v>3</v>
      </c>
      <c r="H286" s="15">
        <v>2</v>
      </c>
      <c r="I286" s="14">
        <f t="shared" si="106"/>
        <v>7</v>
      </c>
    </row>
    <row r="287" spans="1:9" ht="34.5" customHeight="1" x14ac:dyDescent="0.25">
      <c r="A287" s="135"/>
      <c r="B287" s="7"/>
      <c r="C287" s="22"/>
      <c r="D287" s="15"/>
      <c r="E287" s="15"/>
      <c r="F287" s="15"/>
      <c r="G287" s="15"/>
      <c r="H287" s="15"/>
      <c r="I287" s="14"/>
    </row>
    <row r="288" spans="1:9" ht="34.5" customHeight="1" thickBot="1" x14ac:dyDescent="0.3">
      <c r="A288" s="136"/>
      <c r="B288" s="47" t="s">
        <v>27</v>
      </c>
      <c r="C288" s="82">
        <f>((C283*1)+(C284*2)+(C285*3)+(C286*4))/C$276</f>
        <v>3.4090909090909092</v>
      </c>
      <c r="D288" s="83">
        <f t="shared" ref="D288:I288" si="107">((D283*1)+(D284*2)+(D285*3)+(D286*4))/D$276</f>
        <v>3.6</v>
      </c>
      <c r="E288" s="83">
        <f t="shared" si="107"/>
        <v>3.3333333333333335</v>
      </c>
      <c r="F288" s="119">
        <f t="shared" si="107"/>
        <v>2.6666666666666665</v>
      </c>
      <c r="G288" s="119">
        <f t="shared" si="107"/>
        <v>3.6</v>
      </c>
      <c r="H288" s="119">
        <f t="shared" si="107"/>
        <v>3.6666666666666665</v>
      </c>
      <c r="I288" s="93">
        <f t="shared" si="107"/>
        <v>3.3529411764705883</v>
      </c>
    </row>
    <row r="289" spans="1:9" ht="16.5" customHeight="1" x14ac:dyDescent="0.25">
      <c r="A289" s="134" t="s">
        <v>70</v>
      </c>
      <c r="B289" s="6" t="s">
        <v>44</v>
      </c>
      <c r="C289" s="22">
        <f t="shared" ref="C289:C292" si="108">D289+I289</f>
        <v>0</v>
      </c>
      <c r="D289" s="10"/>
      <c r="E289" s="10"/>
      <c r="F289" s="10"/>
      <c r="G289" s="10"/>
      <c r="H289" s="10"/>
      <c r="I289" s="11"/>
    </row>
    <row r="290" spans="1:9" x14ac:dyDescent="0.25">
      <c r="A290" s="135"/>
      <c r="B290" s="7" t="s">
        <v>43</v>
      </c>
      <c r="C290" s="22">
        <f t="shared" si="108"/>
        <v>1</v>
      </c>
      <c r="D290" s="13"/>
      <c r="E290" s="13"/>
      <c r="F290" s="13"/>
      <c r="G290" s="13"/>
      <c r="H290" s="13">
        <v>1</v>
      </c>
      <c r="I290" s="14">
        <f>SUM(E290:H290)</f>
        <v>1</v>
      </c>
    </row>
    <row r="291" spans="1:9" x14ac:dyDescent="0.25">
      <c r="A291" s="135"/>
      <c r="B291" s="7" t="s">
        <v>41</v>
      </c>
      <c r="C291" s="22">
        <f t="shared" si="108"/>
        <v>8</v>
      </c>
      <c r="D291" s="15">
        <v>1</v>
      </c>
      <c r="E291" s="15">
        <v>2</v>
      </c>
      <c r="F291" s="15">
        <v>2</v>
      </c>
      <c r="G291" s="15">
        <v>3</v>
      </c>
      <c r="H291" s="15">
        <v>0</v>
      </c>
      <c r="I291" s="14">
        <f>SUM(E291:H291)</f>
        <v>7</v>
      </c>
    </row>
    <row r="292" spans="1:9" x14ac:dyDescent="0.25">
      <c r="A292" s="135"/>
      <c r="B292" s="7" t="s">
        <v>42</v>
      </c>
      <c r="C292" s="22">
        <f t="shared" si="108"/>
        <v>13</v>
      </c>
      <c r="D292" s="15">
        <v>4</v>
      </c>
      <c r="E292" s="15">
        <v>4</v>
      </c>
      <c r="F292" s="15">
        <v>1</v>
      </c>
      <c r="G292" s="15">
        <v>2</v>
      </c>
      <c r="H292" s="15">
        <v>2</v>
      </c>
      <c r="I292" s="14">
        <f>SUM(E292:H292)</f>
        <v>9</v>
      </c>
    </row>
    <row r="293" spans="1:9" ht="34.5" customHeight="1" x14ac:dyDescent="0.25">
      <c r="A293" s="135"/>
      <c r="B293" s="7"/>
      <c r="C293" s="22"/>
      <c r="D293" s="15"/>
      <c r="E293" s="15"/>
      <c r="F293" s="15"/>
      <c r="G293" s="15"/>
      <c r="H293" s="15"/>
      <c r="I293" s="14"/>
    </row>
    <row r="294" spans="1:9" ht="34.5" customHeight="1" thickBot="1" x14ac:dyDescent="0.3">
      <c r="A294" s="136"/>
      <c r="B294" s="47" t="s">
        <v>27</v>
      </c>
      <c r="C294" s="82">
        <f>((C289*1)+(C290*2)+(C291*3)+(C292*4))/C$276</f>
        <v>3.5454545454545454</v>
      </c>
      <c r="D294" s="83">
        <f t="shared" ref="D294:I294" si="109">((D289*1)+(D290*2)+(D291*3)+(D292*4))/D$276</f>
        <v>3.8</v>
      </c>
      <c r="E294" s="83">
        <f t="shared" si="109"/>
        <v>3.6666666666666665</v>
      </c>
      <c r="F294" s="83">
        <f t="shared" si="109"/>
        <v>3.3333333333333335</v>
      </c>
      <c r="G294" s="83">
        <f t="shared" si="109"/>
        <v>3.4</v>
      </c>
      <c r="H294" s="83">
        <f t="shared" si="109"/>
        <v>3.3333333333333335</v>
      </c>
      <c r="I294" s="93">
        <f t="shared" si="109"/>
        <v>3.4705882352941178</v>
      </c>
    </row>
    <row r="295" spans="1:9" x14ac:dyDescent="0.25"/>
    <row r="296" spans="1:9" ht="15.75" thickBot="1" x14ac:dyDescent="0.3"/>
    <row r="297" spans="1:9" ht="15.75" thickBot="1" x14ac:dyDescent="0.3">
      <c r="A297" s="177" t="s">
        <v>71</v>
      </c>
      <c r="B297" s="178"/>
      <c r="C297" s="178"/>
      <c r="D297" s="178"/>
      <c r="E297" s="178"/>
      <c r="F297" s="178"/>
      <c r="G297" s="178"/>
      <c r="H297" s="178"/>
      <c r="I297" s="179"/>
    </row>
    <row r="298" spans="1:9" x14ac:dyDescent="0.25">
      <c r="A298" s="127"/>
      <c r="B298" s="128"/>
      <c r="C298" s="78" t="s">
        <v>5</v>
      </c>
      <c r="D298" s="8" t="s">
        <v>0</v>
      </c>
      <c r="E298" s="8" t="s">
        <v>1</v>
      </c>
      <c r="F298" s="8" t="s">
        <v>2</v>
      </c>
      <c r="G298" s="8" t="s">
        <v>3</v>
      </c>
      <c r="H298" s="8" t="s">
        <v>4</v>
      </c>
      <c r="I298" s="90" t="s">
        <v>14</v>
      </c>
    </row>
    <row r="299" spans="1:9" ht="15.75" thickBot="1" x14ac:dyDescent="0.3">
      <c r="A299" s="125" t="s">
        <v>13</v>
      </c>
      <c r="B299" s="126"/>
      <c r="C299" s="25">
        <v>22</v>
      </c>
      <c r="D299" s="86">
        <v>5</v>
      </c>
      <c r="E299" s="81">
        <v>6</v>
      </c>
      <c r="F299" s="81">
        <v>3</v>
      </c>
      <c r="G299" s="81">
        <v>5</v>
      </c>
      <c r="H299" s="81">
        <v>3</v>
      </c>
      <c r="I299" s="91">
        <v>17</v>
      </c>
    </row>
    <row r="300" spans="1:9" ht="15.95" customHeight="1" x14ac:dyDescent="0.25">
      <c r="A300" s="132" t="s">
        <v>72</v>
      </c>
      <c r="B300" s="133"/>
      <c r="C300" s="22">
        <f t="shared" ref="C300:C303" si="110">D300+I300</f>
        <v>22</v>
      </c>
      <c r="D300" s="35">
        <v>5</v>
      </c>
      <c r="E300" s="35">
        <v>6</v>
      </c>
      <c r="F300" s="35">
        <v>3</v>
      </c>
      <c r="G300" s="35">
        <v>5</v>
      </c>
      <c r="H300" s="35">
        <v>3</v>
      </c>
      <c r="I300" s="94">
        <f>SUM(E300:H300)</f>
        <v>17</v>
      </c>
    </row>
    <row r="301" spans="1:9" ht="15.95" customHeight="1" x14ac:dyDescent="0.25">
      <c r="A301" s="137" t="s">
        <v>73</v>
      </c>
      <c r="B301" s="138"/>
      <c r="C301" s="22">
        <f t="shared" si="110"/>
        <v>16</v>
      </c>
      <c r="D301" s="30">
        <v>4</v>
      </c>
      <c r="E301" s="30">
        <v>4</v>
      </c>
      <c r="F301" s="30">
        <v>3</v>
      </c>
      <c r="G301" s="30">
        <v>4</v>
      </c>
      <c r="H301" s="30">
        <v>1</v>
      </c>
      <c r="I301" s="92">
        <f t="shared" ref="I301:I303" si="111">SUM(E301:H301)</f>
        <v>12</v>
      </c>
    </row>
    <row r="302" spans="1:9" ht="15.95" customHeight="1" x14ac:dyDescent="0.25">
      <c r="A302" s="137" t="s">
        <v>74</v>
      </c>
      <c r="B302" s="138"/>
      <c r="C302" s="22">
        <f t="shared" si="110"/>
        <v>22</v>
      </c>
      <c r="D302" s="51">
        <v>5</v>
      </c>
      <c r="E302" s="51">
        <v>6</v>
      </c>
      <c r="F302" s="51">
        <v>3</v>
      </c>
      <c r="G302" s="51">
        <v>5</v>
      </c>
      <c r="H302" s="51">
        <v>3</v>
      </c>
      <c r="I302" s="52">
        <f t="shared" si="111"/>
        <v>17</v>
      </c>
    </row>
    <row r="303" spans="1:9" ht="15.95" customHeight="1" x14ac:dyDescent="0.25">
      <c r="A303" s="137" t="s">
        <v>75</v>
      </c>
      <c r="B303" s="138"/>
      <c r="C303" s="22">
        <f t="shared" si="110"/>
        <v>4</v>
      </c>
      <c r="D303" s="51">
        <v>1</v>
      </c>
      <c r="E303" s="51">
        <v>1</v>
      </c>
      <c r="F303" s="51"/>
      <c r="G303" s="51"/>
      <c r="H303" s="51">
        <v>2</v>
      </c>
      <c r="I303" s="52">
        <f t="shared" si="111"/>
        <v>3</v>
      </c>
    </row>
    <row r="304" spans="1:9" ht="50.1" customHeight="1" thickBot="1" x14ac:dyDescent="0.3">
      <c r="A304" s="137" t="s">
        <v>76</v>
      </c>
      <c r="B304" s="138"/>
      <c r="C304" s="37"/>
      <c r="D304" s="38"/>
      <c r="E304" s="38"/>
      <c r="F304" s="38"/>
      <c r="G304" s="38"/>
      <c r="H304" s="38"/>
      <c r="I304" s="95"/>
    </row>
    <row r="305" spans="1:9" x14ac:dyDescent="0.25"/>
    <row r="306" spans="1:9" ht="15.75" thickBot="1" x14ac:dyDescent="0.3"/>
    <row r="307" spans="1:9" ht="15.75" thickBot="1" x14ac:dyDescent="0.3">
      <c r="A307" s="129" t="s">
        <v>77</v>
      </c>
      <c r="B307" s="130"/>
      <c r="C307" s="130"/>
      <c r="D307" s="130"/>
      <c r="E307" s="130"/>
      <c r="F307" s="130"/>
      <c r="G307" s="130"/>
      <c r="H307" s="130"/>
      <c r="I307" s="131"/>
    </row>
    <row r="308" spans="1:9" ht="15" customHeight="1" x14ac:dyDescent="0.25">
      <c r="A308" s="127"/>
      <c r="B308" s="128"/>
      <c r="C308" s="78" t="s">
        <v>5</v>
      </c>
      <c r="D308" s="8" t="s">
        <v>0</v>
      </c>
      <c r="E308" s="8" t="s">
        <v>1</v>
      </c>
      <c r="F308" s="8" t="s">
        <v>2</v>
      </c>
      <c r="G308" s="8" t="s">
        <v>3</v>
      </c>
      <c r="H308" s="8" t="s">
        <v>4</v>
      </c>
      <c r="I308" s="90" t="s">
        <v>14</v>
      </c>
    </row>
    <row r="309" spans="1:9" ht="15.75" thickBot="1" x14ac:dyDescent="0.3">
      <c r="A309" s="125" t="s">
        <v>13</v>
      </c>
      <c r="B309" s="126"/>
      <c r="C309" s="97">
        <f>SUM(C310:C313)</f>
        <v>22</v>
      </c>
      <c r="D309" s="86">
        <f>SUM(D310:D313)</f>
        <v>5</v>
      </c>
      <c r="E309" s="86">
        <f t="shared" ref="E309:I309" si="112">SUM(E310:E313)</f>
        <v>6</v>
      </c>
      <c r="F309" s="86">
        <f t="shared" si="112"/>
        <v>3</v>
      </c>
      <c r="G309" s="86">
        <f t="shared" si="112"/>
        <v>5</v>
      </c>
      <c r="H309" s="86">
        <f t="shared" si="112"/>
        <v>3</v>
      </c>
      <c r="I309" s="98">
        <f t="shared" si="112"/>
        <v>17</v>
      </c>
    </row>
    <row r="310" spans="1:9" ht="15.95" customHeight="1" x14ac:dyDescent="0.25">
      <c r="A310" s="134" t="s">
        <v>85</v>
      </c>
      <c r="B310" s="6" t="s">
        <v>44</v>
      </c>
      <c r="C310" s="22">
        <f t="shared" ref="C310:C313" si="113">D310+I310</f>
        <v>0</v>
      </c>
      <c r="D310" s="10"/>
      <c r="E310" s="10"/>
      <c r="F310" s="10"/>
      <c r="G310" s="10"/>
      <c r="H310" s="10"/>
      <c r="I310" s="94">
        <f>SUM(E310:H310)</f>
        <v>0</v>
      </c>
    </row>
    <row r="311" spans="1:9" x14ac:dyDescent="0.25">
      <c r="A311" s="135"/>
      <c r="B311" s="7" t="s">
        <v>43</v>
      </c>
      <c r="C311" s="22">
        <f t="shared" si="113"/>
        <v>0</v>
      </c>
      <c r="D311" s="13"/>
      <c r="E311" s="13"/>
      <c r="F311" s="13"/>
      <c r="G311" s="13"/>
      <c r="H311" s="13"/>
      <c r="I311" s="92">
        <f t="shared" ref="I311:I313" si="114">SUM(E311:H311)</f>
        <v>0</v>
      </c>
    </row>
    <row r="312" spans="1:9" ht="44.1" customHeight="1" x14ac:dyDescent="0.25">
      <c r="A312" s="135"/>
      <c r="B312" s="7" t="s">
        <v>41</v>
      </c>
      <c r="C312" s="22">
        <f t="shared" si="113"/>
        <v>15</v>
      </c>
      <c r="D312" s="15">
        <v>3</v>
      </c>
      <c r="E312" s="15">
        <v>3</v>
      </c>
      <c r="F312" s="15">
        <v>2</v>
      </c>
      <c r="G312" s="15">
        <v>5</v>
      </c>
      <c r="H312" s="15">
        <v>2</v>
      </c>
      <c r="I312" s="52">
        <f t="shared" si="114"/>
        <v>12</v>
      </c>
    </row>
    <row r="313" spans="1:9" x14ac:dyDescent="0.25">
      <c r="A313" s="135"/>
      <c r="B313" s="7" t="s">
        <v>42</v>
      </c>
      <c r="C313" s="22">
        <f t="shared" si="113"/>
        <v>7</v>
      </c>
      <c r="D313" s="15">
        <v>2</v>
      </c>
      <c r="E313" s="15">
        <v>3</v>
      </c>
      <c r="F313" s="15">
        <v>1</v>
      </c>
      <c r="G313" s="15"/>
      <c r="H313" s="15">
        <v>1</v>
      </c>
      <c r="I313" s="52">
        <f t="shared" si="114"/>
        <v>5</v>
      </c>
    </row>
    <row r="314" spans="1:9" x14ac:dyDescent="0.25">
      <c r="A314" s="135"/>
      <c r="B314" s="7"/>
      <c r="C314" s="22"/>
      <c r="D314" s="15"/>
      <c r="E314" s="15"/>
      <c r="F314" s="15"/>
      <c r="G314" s="15"/>
      <c r="H314" s="15"/>
      <c r="I314" s="14"/>
    </row>
    <row r="315" spans="1:9" ht="29.25" thickBot="1" x14ac:dyDescent="0.3">
      <c r="A315" s="136"/>
      <c r="B315" s="47" t="s">
        <v>27</v>
      </c>
      <c r="C315" s="82">
        <f>((C310*1)+(C311*2)+(C312*3)+(C313*4))/C$309</f>
        <v>3.3181818181818183</v>
      </c>
      <c r="D315" s="83">
        <f t="shared" ref="D315:I315" si="115">((D310*1)+(D311*2)+(D312*3)+(D313*4))/D$309</f>
        <v>3.4</v>
      </c>
      <c r="E315" s="83">
        <f t="shared" si="115"/>
        <v>3.5</v>
      </c>
      <c r="F315" s="83">
        <f t="shared" si="115"/>
        <v>3.3333333333333335</v>
      </c>
      <c r="G315" s="83">
        <f t="shared" si="115"/>
        <v>3</v>
      </c>
      <c r="H315" s="83">
        <f t="shared" si="115"/>
        <v>3.3333333333333335</v>
      </c>
      <c r="I315" s="93">
        <f t="shared" si="115"/>
        <v>3.2941176470588234</v>
      </c>
    </row>
    <row r="316" spans="1:9" ht="15" customHeight="1" x14ac:dyDescent="0.25">
      <c r="A316" s="127"/>
      <c r="B316" s="128"/>
      <c r="C316" s="78" t="s">
        <v>5</v>
      </c>
      <c r="D316" s="8" t="s">
        <v>0</v>
      </c>
      <c r="E316" s="8" t="s">
        <v>1</v>
      </c>
      <c r="F316" s="8" t="s">
        <v>2</v>
      </c>
      <c r="G316" s="8" t="s">
        <v>3</v>
      </c>
      <c r="H316" s="8" t="s">
        <v>4</v>
      </c>
      <c r="I316" s="90" t="s">
        <v>14</v>
      </c>
    </row>
    <row r="317" spans="1:9" ht="15.75" thickBot="1" x14ac:dyDescent="0.3">
      <c r="A317" s="125" t="s">
        <v>13</v>
      </c>
      <c r="B317" s="126"/>
      <c r="C317" s="97">
        <f>SUM(C318:C321)</f>
        <v>16</v>
      </c>
      <c r="D317" s="86">
        <f>SUM(D318:D321)</f>
        <v>4</v>
      </c>
      <c r="E317" s="86">
        <f t="shared" ref="E317:I317" si="116">SUM(E318:E321)</f>
        <v>4</v>
      </c>
      <c r="F317" s="86">
        <f t="shared" si="116"/>
        <v>3</v>
      </c>
      <c r="G317" s="86">
        <f t="shared" si="116"/>
        <v>4</v>
      </c>
      <c r="H317" s="86">
        <f t="shared" si="116"/>
        <v>1</v>
      </c>
      <c r="I317" s="98">
        <f t="shared" si="116"/>
        <v>12</v>
      </c>
    </row>
    <row r="318" spans="1:9" ht="16.5" customHeight="1" x14ac:dyDescent="0.25">
      <c r="A318" s="134" t="s">
        <v>86</v>
      </c>
      <c r="B318" s="6" t="s">
        <v>44</v>
      </c>
      <c r="C318" s="22">
        <f t="shared" ref="C318:C321" si="117">D318+I318</f>
        <v>0</v>
      </c>
      <c r="D318" s="10"/>
      <c r="E318" s="10"/>
      <c r="F318" s="10"/>
      <c r="G318" s="10"/>
      <c r="H318" s="10"/>
      <c r="I318" s="11"/>
    </row>
    <row r="319" spans="1:9" x14ac:dyDescent="0.25">
      <c r="A319" s="135"/>
      <c r="B319" s="7" t="s">
        <v>43</v>
      </c>
      <c r="C319" s="22">
        <f t="shared" si="117"/>
        <v>0</v>
      </c>
      <c r="D319" s="13"/>
      <c r="E319" s="13"/>
      <c r="F319" s="13"/>
      <c r="G319" s="13"/>
      <c r="H319" s="13"/>
      <c r="I319" s="14"/>
    </row>
    <row r="320" spans="1:9" x14ac:dyDescent="0.25">
      <c r="A320" s="135"/>
      <c r="B320" s="7" t="s">
        <v>41</v>
      </c>
      <c r="C320" s="22">
        <f t="shared" si="117"/>
        <v>10</v>
      </c>
      <c r="D320" s="15">
        <v>3</v>
      </c>
      <c r="E320" s="15">
        <v>2</v>
      </c>
      <c r="F320" s="15">
        <v>1</v>
      </c>
      <c r="G320" s="15">
        <v>3</v>
      </c>
      <c r="H320" s="15">
        <v>1</v>
      </c>
      <c r="I320" s="14">
        <f>SUM(E320:H320)</f>
        <v>7</v>
      </c>
    </row>
    <row r="321" spans="1:9" x14ac:dyDescent="0.25">
      <c r="A321" s="135"/>
      <c r="B321" s="7" t="s">
        <v>42</v>
      </c>
      <c r="C321" s="22">
        <f t="shared" si="117"/>
        <v>6</v>
      </c>
      <c r="D321" s="15">
        <v>1</v>
      </c>
      <c r="E321" s="15">
        <v>2</v>
      </c>
      <c r="F321" s="15">
        <v>2</v>
      </c>
      <c r="G321" s="15">
        <v>1</v>
      </c>
      <c r="H321" s="15"/>
      <c r="I321" s="14">
        <f>SUM(E321:H321)</f>
        <v>5</v>
      </c>
    </row>
    <row r="322" spans="1:9" x14ac:dyDescent="0.25">
      <c r="A322" s="135"/>
      <c r="B322" s="7"/>
      <c r="C322" s="22"/>
      <c r="D322" s="15"/>
      <c r="E322" s="15"/>
      <c r="F322" s="15"/>
      <c r="G322" s="15"/>
      <c r="H322" s="15"/>
      <c r="I322" s="14"/>
    </row>
    <row r="323" spans="1:9" ht="29.25" thickBot="1" x14ac:dyDescent="0.3">
      <c r="A323" s="136"/>
      <c r="B323" s="47" t="s">
        <v>27</v>
      </c>
      <c r="C323" s="82">
        <f>((C318*1)+(C319*2)+(C320*3)+(C321*4))/C$317</f>
        <v>3.375</v>
      </c>
      <c r="D323" s="83">
        <f t="shared" ref="D323:I323" si="118">((D318*1)+(D319*2)+(D320*3)+(D321*4))/D$317</f>
        <v>3.25</v>
      </c>
      <c r="E323" s="83">
        <f t="shared" si="118"/>
        <v>3.5</v>
      </c>
      <c r="F323" s="83"/>
      <c r="G323" s="83">
        <f t="shared" si="118"/>
        <v>3.25</v>
      </c>
      <c r="H323" s="83">
        <f t="shared" si="118"/>
        <v>3</v>
      </c>
      <c r="I323" s="93">
        <f t="shared" si="118"/>
        <v>3.4166666666666665</v>
      </c>
    </row>
    <row r="324" spans="1:9" ht="15" customHeight="1" x14ac:dyDescent="0.25">
      <c r="A324" s="127"/>
      <c r="B324" s="128"/>
      <c r="C324" s="78" t="s">
        <v>5</v>
      </c>
      <c r="D324" s="8" t="s">
        <v>0</v>
      </c>
      <c r="E324" s="8" t="s">
        <v>1</v>
      </c>
      <c r="F324" s="8" t="s">
        <v>2</v>
      </c>
      <c r="G324" s="8" t="s">
        <v>3</v>
      </c>
      <c r="H324" s="8" t="s">
        <v>4</v>
      </c>
      <c r="I324" s="90" t="s">
        <v>14</v>
      </c>
    </row>
    <row r="325" spans="1:9" ht="15.75" thickBot="1" x14ac:dyDescent="0.3">
      <c r="A325" s="125" t="s">
        <v>13</v>
      </c>
      <c r="B325" s="126"/>
      <c r="C325" s="97">
        <f>SUM(C326:C329)</f>
        <v>22</v>
      </c>
      <c r="D325" s="86">
        <f>SUM(D326:D329)</f>
        <v>5</v>
      </c>
      <c r="E325" s="86">
        <f t="shared" ref="E325:I325" si="119">SUM(E326:E329)</f>
        <v>6</v>
      </c>
      <c r="F325" s="86">
        <f t="shared" si="119"/>
        <v>3</v>
      </c>
      <c r="G325" s="86">
        <f t="shared" si="119"/>
        <v>5</v>
      </c>
      <c r="H325" s="86">
        <f t="shared" si="119"/>
        <v>3</v>
      </c>
      <c r="I325" s="98">
        <f t="shared" si="119"/>
        <v>17</v>
      </c>
    </row>
    <row r="326" spans="1:9" ht="15.95" customHeight="1" x14ac:dyDescent="0.25">
      <c r="A326" s="134" t="s">
        <v>87</v>
      </c>
      <c r="B326" s="6" t="s">
        <v>44</v>
      </c>
      <c r="C326" s="22">
        <f t="shared" ref="C326:C329" si="120">D326+I326</f>
        <v>0</v>
      </c>
      <c r="D326" s="10"/>
      <c r="E326" s="10"/>
      <c r="F326" s="10"/>
      <c r="G326" s="10"/>
      <c r="H326" s="10"/>
      <c r="I326" s="11"/>
    </row>
    <row r="327" spans="1:9" x14ac:dyDescent="0.25">
      <c r="A327" s="135"/>
      <c r="B327" s="7" t="s">
        <v>43</v>
      </c>
      <c r="C327" s="22">
        <f t="shared" si="120"/>
        <v>0</v>
      </c>
      <c r="D327" s="13"/>
      <c r="E327" s="13"/>
      <c r="F327" s="13"/>
      <c r="G327" s="13"/>
      <c r="H327" s="13"/>
      <c r="I327" s="14">
        <f>SUM(E327:H327)</f>
        <v>0</v>
      </c>
    </row>
    <row r="328" spans="1:9" x14ac:dyDescent="0.25">
      <c r="A328" s="135"/>
      <c r="B328" s="7" t="s">
        <v>41</v>
      </c>
      <c r="C328" s="22">
        <f t="shared" si="120"/>
        <v>15</v>
      </c>
      <c r="D328" s="15">
        <v>2</v>
      </c>
      <c r="E328" s="15">
        <v>3</v>
      </c>
      <c r="F328" s="15">
        <v>2</v>
      </c>
      <c r="G328" s="15">
        <v>5</v>
      </c>
      <c r="H328" s="15">
        <v>3</v>
      </c>
      <c r="I328" s="14">
        <f t="shared" ref="I328:I329" si="121">SUM(E328:H328)</f>
        <v>13</v>
      </c>
    </row>
    <row r="329" spans="1:9" x14ac:dyDescent="0.25">
      <c r="A329" s="135"/>
      <c r="B329" s="7" t="s">
        <v>42</v>
      </c>
      <c r="C329" s="22">
        <f t="shared" si="120"/>
        <v>7</v>
      </c>
      <c r="D329" s="15">
        <v>3</v>
      </c>
      <c r="E329" s="15">
        <v>3</v>
      </c>
      <c r="F329" s="15">
        <v>1</v>
      </c>
      <c r="G329" s="15"/>
      <c r="H329" s="15"/>
      <c r="I329" s="14">
        <f t="shared" si="121"/>
        <v>4</v>
      </c>
    </row>
    <row r="330" spans="1:9" x14ac:dyDescent="0.25">
      <c r="A330" s="135"/>
      <c r="B330" s="7"/>
      <c r="C330" s="22"/>
      <c r="D330" s="15"/>
      <c r="E330" s="15"/>
      <c r="F330" s="15"/>
      <c r="G330" s="15"/>
      <c r="H330" s="15"/>
      <c r="I330" s="14"/>
    </row>
    <row r="331" spans="1:9" ht="29.25" thickBot="1" x14ac:dyDescent="0.3">
      <c r="A331" s="136"/>
      <c r="B331" s="47" t="s">
        <v>27</v>
      </c>
      <c r="C331" s="82">
        <f>((C326*1)+(C327*2)+(C328*3)+(C329*4))/C$325</f>
        <v>3.3181818181818183</v>
      </c>
      <c r="D331" s="83">
        <f t="shared" ref="D331:I331" si="122">((D326*1)+(D327*2)+(D328*3)+(D329*4))/D$325</f>
        <v>3.6</v>
      </c>
      <c r="E331" s="83">
        <f t="shared" si="122"/>
        <v>3.5</v>
      </c>
      <c r="F331" s="83">
        <f t="shared" si="122"/>
        <v>3.3333333333333335</v>
      </c>
      <c r="G331" s="83">
        <f t="shared" si="122"/>
        <v>3</v>
      </c>
      <c r="H331" s="83">
        <f t="shared" si="122"/>
        <v>3</v>
      </c>
      <c r="I331" s="93">
        <f t="shared" si="122"/>
        <v>3.2352941176470589</v>
      </c>
    </row>
    <row r="332" spans="1:9" ht="15" customHeight="1" x14ac:dyDescent="0.25">
      <c r="A332" s="127"/>
      <c r="B332" s="128"/>
      <c r="C332" s="78" t="s">
        <v>5</v>
      </c>
      <c r="D332" s="8" t="s">
        <v>0</v>
      </c>
      <c r="E332" s="8" t="s">
        <v>1</v>
      </c>
      <c r="F332" s="8" t="s">
        <v>2</v>
      </c>
      <c r="G332" s="8" t="s">
        <v>3</v>
      </c>
      <c r="H332" s="8" t="s">
        <v>4</v>
      </c>
      <c r="I332" s="90" t="s">
        <v>14</v>
      </c>
    </row>
    <row r="333" spans="1:9" ht="15.75" thickBot="1" x14ac:dyDescent="0.3">
      <c r="A333" s="125" t="s">
        <v>13</v>
      </c>
      <c r="B333" s="126"/>
      <c r="C333" s="97">
        <f>SUM(C334:C337)</f>
        <v>4</v>
      </c>
      <c r="D333" s="86">
        <f>SUM(D334:D337)</f>
        <v>1</v>
      </c>
      <c r="E333" s="86">
        <f t="shared" ref="E333:I333" si="123">SUM(E334:E337)</f>
        <v>1</v>
      </c>
      <c r="F333" s="86">
        <f t="shared" si="123"/>
        <v>0</v>
      </c>
      <c r="G333" s="86">
        <f t="shared" si="123"/>
        <v>0</v>
      </c>
      <c r="H333" s="86">
        <f t="shared" si="123"/>
        <v>2</v>
      </c>
      <c r="I333" s="98">
        <f t="shared" si="123"/>
        <v>3</v>
      </c>
    </row>
    <row r="334" spans="1:9" ht="15.95" customHeight="1" x14ac:dyDescent="0.25">
      <c r="A334" s="134" t="s">
        <v>88</v>
      </c>
      <c r="B334" s="6" t="s">
        <v>44</v>
      </c>
      <c r="C334" s="22">
        <f t="shared" ref="C334:C337" si="124">D334+I334</f>
        <v>0</v>
      </c>
      <c r="D334" s="10"/>
      <c r="E334" s="10"/>
      <c r="F334" s="10"/>
      <c r="G334" s="10"/>
      <c r="H334" s="10"/>
      <c r="I334" s="11"/>
    </row>
    <row r="335" spans="1:9" x14ac:dyDescent="0.25">
      <c r="A335" s="135"/>
      <c r="B335" s="7" t="s">
        <v>43</v>
      </c>
      <c r="C335" s="22">
        <f t="shared" si="124"/>
        <v>0</v>
      </c>
      <c r="D335" s="13"/>
      <c r="E335" s="13"/>
      <c r="F335" s="13"/>
      <c r="G335" s="13"/>
      <c r="H335" s="13"/>
      <c r="I335" s="14"/>
    </row>
    <row r="336" spans="1:9" ht="15.95" customHeight="1" x14ac:dyDescent="0.25">
      <c r="A336" s="135"/>
      <c r="B336" s="7" t="s">
        <v>41</v>
      </c>
      <c r="C336" s="22">
        <f t="shared" si="124"/>
        <v>3</v>
      </c>
      <c r="D336" s="15">
        <v>1</v>
      </c>
      <c r="E336" s="15">
        <v>1</v>
      </c>
      <c r="F336" s="15"/>
      <c r="G336" s="15"/>
      <c r="H336" s="15">
        <v>1</v>
      </c>
      <c r="I336" s="14">
        <v>2</v>
      </c>
    </row>
    <row r="337" spans="1:16" x14ac:dyDescent="0.25">
      <c r="A337" s="135"/>
      <c r="B337" s="7" t="s">
        <v>42</v>
      </c>
      <c r="C337" s="22">
        <f t="shared" si="124"/>
        <v>1</v>
      </c>
      <c r="D337" s="15"/>
      <c r="E337" s="15"/>
      <c r="F337" s="15"/>
      <c r="G337" s="15"/>
      <c r="H337" s="15">
        <v>1</v>
      </c>
      <c r="I337" s="14">
        <v>1</v>
      </c>
    </row>
    <row r="338" spans="1:16" x14ac:dyDescent="0.25">
      <c r="A338" s="135"/>
      <c r="B338" s="7"/>
      <c r="C338" s="22"/>
      <c r="D338" s="15"/>
      <c r="E338" s="15"/>
      <c r="F338" s="15"/>
      <c r="G338" s="15"/>
      <c r="H338" s="15"/>
      <c r="I338" s="14"/>
    </row>
    <row r="339" spans="1:16" ht="29.25" thickBot="1" x14ac:dyDescent="0.3">
      <c r="A339" s="136"/>
      <c r="B339" s="47" t="s">
        <v>27</v>
      </c>
      <c r="C339" s="82">
        <f>((C334*1)+(C335*2)+(C336*3)+(C337*4))/C$333</f>
        <v>3.25</v>
      </c>
      <c r="D339" s="83">
        <f t="shared" ref="D339:I339" si="125">((D334*1)+(D335*2)+(D336*3)+(D337*4))/D$333</f>
        <v>3</v>
      </c>
      <c r="E339" s="83">
        <f t="shared" si="125"/>
        <v>3</v>
      </c>
      <c r="F339" s="83" t="e">
        <f t="shared" si="125"/>
        <v>#DIV/0!</v>
      </c>
      <c r="G339" s="83" t="e">
        <f t="shared" si="125"/>
        <v>#DIV/0!</v>
      </c>
      <c r="H339" s="83">
        <f t="shared" si="125"/>
        <v>3.5</v>
      </c>
      <c r="I339" s="93">
        <f t="shared" si="125"/>
        <v>3.3333333333333335</v>
      </c>
    </row>
    <row r="340" spans="1:16" x14ac:dyDescent="0.25"/>
    <row r="341" spans="1:16" ht="15.75" thickBot="1" x14ac:dyDescent="0.3"/>
    <row r="342" spans="1:16" ht="15.75" thickBot="1" x14ac:dyDescent="0.3">
      <c r="A342" s="129" t="s">
        <v>78</v>
      </c>
      <c r="B342" s="130"/>
      <c r="C342" s="130"/>
      <c r="D342" s="130"/>
      <c r="E342" s="130"/>
      <c r="F342" s="130"/>
      <c r="G342" s="130"/>
      <c r="H342" s="130"/>
      <c r="I342" s="131"/>
    </row>
    <row r="343" spans="1:16" ht="15" customHeight="1" x14ac:dyDescent="0.25">
      <c r="A343" s="127"/>
      <c r="B343" s="128"/>
      <c r="C343" s="78" t="s">
        <v>5</v>
      </c>
      <c r="D343" s="8" t="s">
        <v>0</v>
      </c>
      <c r="E343" s="8" t="s">
        <v>1</v>
      </c>
      <c r="F343" s="8" t="s">
        <v>2</v>
      </c>
      <c r="G343" s="8" t="s">
        <v>3</v>
      </c>
      <c r="H343" s="8" t="s">
        <v>4</v>
      </c>
      <c r="I343" s="90" t="s">
        <v>14</v>
      </c>
    </row>
    <row r="344" spans="1:16" ht="15.75" thickBot="1" x14ac:dyDescent="0.3">
      <c r="A344" s="125" t="s">
        <v>13</v>
      </c>
      <c r="B344" s="126"/>
      <c r="C344" s="97">
        <f>SUM(C345:C348)</f>
        <v>22</v>
      </c>
      <c r="D344" s="86">
        <f>SUM(D345:D348)</f>
        <v>5</v>
      </c>
      <c r="E344" s="86">
        <f t="shared" ref="E344:I344" si="126">SUM(E345:E348)</f>
        <v>6</v>
      </c>
      <c r="F344" s="86">
        <f t="shared" si="126"/>
        <v>3</v>
      </c>
      <c r="G344" s="86">
        <f t="shared" si="126"/>
        <v>5</v>
      </c>
      <c r="H344" s="86">
        <f t="shared" si="126"/>
        <v>3</v>
      </c>
      <c r="I344" s="98">
        <f t="shared" si="126"/>
        <v>17</v>
      </c>
    </row>
    <row r="345" spans="1:16" ht="44.1" customHeight="1" x14ac:dyDescent="0.25">
      <c r="A345" s="134" t="s">
        <v>113</v>
      </c>
      <c r="B345" s="6" t="s">
        <v>42</v>
      </c>
      <c r="C345" s="22">
        <f t="shared" ref="C345:C348" si="127">D345+I345</f>
        <v>0</v>
      </c>
      <c r="D345" s="10"/>
      <c r="E345" s="10"/>
      <c r="F345" s="10"/>
      <c r="G345" s="10"/>
      <c r="H345" s="10"/>
      <c r="I345" s="11"/>
    </row>
    <row r="346" spans="1:16" x14ac:dyDescent="0.25">
      <c r="A346" s="135"/>
      <c r="B346" s="7" t="s">
        <v>43</v>
      </c>
      <c r="C346" s="22">
        <f t="shared" si="127"/>
        <v>1</v>
      </c>
      <c r="D346" s="13">
        <v>1</v>
      </c>
      <c r="E346" s="13"/>
      <c r="F346" s="13"/>
      <c r="G346" s="13"/>
      <c r="H346" s="13"/>
      <c r="I346" s="14">
        <f>SUM(E346:H346)</f>
        <v>0</v>
      </c>
    </row>
    <row r="347" spans="1:16" x14ac:dyDescent="0.25">
      <c r="A347" s="135"/>
      <c r="B347" s="7" t="s">
        <v>41</v>
      </c>
      <c r="C347" s="22">
        <f t="shared" si="127"/>
        <v>18</v>
      </c>
      <c r="D347" s="15">
        <v>3</v>
      </c>
      <c r="E347" s="15">
        <v>6</v>
      </c>
      <c r="F347" s="15">
        <v>2</v>
      </c>
      <c r="G347" s="15">
        <v>4</v>
      </c>
      <c r="H347" s="15">
        <v>3</v>
      </c>
      <c r="I347" s="14">
        <f t="shared" ref="I347:I348" si="128">SUM(E347:H347)</f>
        <v>15</v>
      </c>
    </row>
    <row r="348" spans="1:16" x14ac:dyDescent="0.25">
      <c r="A348" s="135"/>
      <c r="B348" s="7" t="s">
        <v>42</v>
      </c>
      <c r="C348" s="22">
        <f t="shared" si="127"/>
        <v>3</v>
      </c>
      <c r="D348" s="15">
        <v>1</v>
      </c>
      <c r="E348" s="15"/>
      <c r="F348" s="15">
        <v>1</v>
      </c>
      <c r="G348" s="15">
        <v>1</v>
      </c>
      <c r="H348" s="15"/>
      <c r="I348" s="14">
        <f t="shared" si="128"/>
        <v>2</v>
      </c>
      <c r="M348" s="87"/>
      <c r="N348" s="87"/>
      <c r="O348" s="87"/>
      <c r="P348" s="87"/>
    </row>
    <row r="349" spans="1:16" x14ac:dyDescent="0.25">
      <c r="A349" s="135"/>
      <c r="B349" s="7"/>
      <c r="C349" s="22"/>
      <c r="D349" s="15"/>
      <c r="E349" s="15"/>
      <c r="F349" s="15"/>
      <c r="G349" s="15"/>
      <c r="H349" s="15"/>
      <c r="I349" s="14"/>
      <c r="M349" s="87"/>
      <c r="N349" s="87"/>
      <c r="O349" s="87"/>
      <c r="P349" s="87"/>
    </row>
    <row r="350" spans="1:16" ht="29.25" thickBot="1" x14ac:dyDescent="0.3">
      <c r="A350" s="136"/>
      <c r="B350" s="47" t="s">
        <v>27</v>
      </c>
      <c r="C350" s="82">
        <f>((C345*1)+(C346*2)+(C347*3)+(C348*4))/C$344</f>
        <v>3.0909090909090908</v>
      </c>
      <c r="D350" s="83">
        <f t="shared" ref="D350:I350" si="129">((D345*1)+(D346*2)+(D347*3)+(D348*4))/D$344</f>
        <v>3</v>
      </c>
      <c r="E350" s="83">
        <f t="shared" si="129"/>
        <v>3</v>
      </c>
      <c r="F350" s="83">
        <f t="shared" si="129"/>
        <v>3.3333333333333335</v>
      </c>
      <c r="G350" s="83">
        <f t="shared" si="129"/>
        <v>3.2</v>
      </c>
      <c r="H350" s="83">
        <f t="shared" si="129"/>
        <v>3</v>
      </c>
      <c r="I350" s="93">
        <f t="shared" si="129"/>
        <v>3.1176470588235294</v>
      </c>
    </row>
    <row r="351" spans="1:16" s="87" customFormat="1" x14ac:dyDescent="0.25">
      <c r="A351" s="39"/>
      <c r="B351" s="40"/>
      <c r="C351" s="41"/>
      <c r="D351" s="41"/>
      <c r="E351" s="41"/>
      <c r="F351" s="41"/>
      <c r="G351" s="41"/>
      <c r="H351" s="41"/>
      <c r="I351" s="41"/>
      <c r="M351" s="85"/>
      <c r="N351" s="85"/>
      <c r="O351" s="85"/>
      <c r="P351" s="85"/>
    </row>
    <row r="352" spans="1:16" s="87" customFormat="1" x14ac:dyDescent="0.25">
      <c r="A352" s="39"/>
      <c r="B352" s="40"/>
      <c r="C352" s="41"/>
      <c r="D352" s="41"/>
      <c r="E352" s="41"/>
      <c r="F352" s="41"/>
      <c r="G352" s="41"/>
      <c r="H352" s="41"/>
      <c r="I352" s="41"/>
      <c r="M352" s="85"/>
      <c r="N352" s="85"/>
      <c r="O352" s="85"/>
      <c r="P352" s="85"/>
    </row>
    <row r="353" spans="1:9" ht="26.1" customHeight="1" thickBot="1" x14ac:dyDescent="0.3">
      <c r="A353" s="172" t="s">
        <v>79</v>
      </c>
      <c r="B353" s="173"/>
      <c r="C353" s="173"/>
      <c r="D353" s="173"/>
      <c r="E353" s="173"/>
      <c r="F353" s="173"/>
      <c r="G353" s="173"/>
      <c r="H353" s="173"/>
      <c r="I353" s="174"/>
    </row>
    <row r="354" spans="1:9" ht="15" customHeight="1" x14ac:dyDescent="0.25">
      <c r="A354" s="127"/>
      <c r="B354" s="128"/>
      <c r="C354" s="78" t="s">
        <v>5</v>
      </c>
      <c r="D354" s="8" t="s">
        <v>0</v>
      </c>
      <c r="E354" s="8" t="s">
        <v>1</v>
      </c>
      <c r="F354" s="8" t="s">
        <v>2</v>
      </c>
      <c r="G354" s="8" t="s">
        <v>3</v>
      </c>
      <c r="H354" s="8" t="s">
        <v>4</v>
      </c>
      <c r="I354" s="90" t="s">
        <v>14</v>
      </c>
    </row>
    <row r="355" spans="1:9" ht="15.75" thickBot="1" x14ac:dyDescent="0.3">
      <c r="A355" s="125" t="s">
        <v>13</v>
      </c>
      <c r="B355" s="126"/>
      <c r="C355" s="97">
        <f>SUM(C356:C359)</f>
        <v>22</v>
      </c>
      <c r="D355" s="86">
        <f>SUM(D356:D359)</f>
        <v>5</v>
      </c>
      <c r="E355" s="86">
        <f t="shared" ref="E355:I355" si="130">SUM(E356:E359)</f>
        <v>6</v>
      </c>
      <c r="F355" s="86">
        <f t="shared" si="130"/>
        <v>3</v>
      </c>
      <c r="G355" s="86">
        <f t="shared" si="130"/>
        <v>5</v>
      </c>
      <c r="H355" s="86">
        <f t="shared" si="130"/>
        <v>3</v>
      </c>
      <c r="I355" s="98">
        <f t="shared" si="130"/>
        <v>17</v>
      </c>
    </row>
    <row r="356" spans="1:9" ht="15" customHeight="1" x14ac:dyDescent="0.25">
      <c r="A356" s="134" t="s">
        <v>112</v>
      </c>
      <c r="B356" s="6" t="s">
        <v>44</v>
      </c>
      <c r="C356" s="22">
        <f t="shared" ref="C356:C359" si="131">D356+I356</f>
        <v>0</v>
      </c>
      <c r="D356" s="10"/>
      <c r="E356" s="10"/>
      <c r="F356" s="10"/>
      <c r="G356" s="10"/>
      <c r="H356" s="10"/>
      <c r="I356" s="14">
        <f>SUM(E356:H356)</f>
        <v>0</v>
      </c>
    </row>
    <row r="357" spans="1:9" x14ac:dyDescent="0.25">
      <c r="A357" s="135"/>
      <c r="B357" s="7" t="s">
        <v>43</v>
      </c>
      <c r="C357" s="22">
        <f t="shared" si="131"/>
        <v>2</v>
      </c>
      <c r="D357" s="13">
        <v>1</v>
      </c>
      <c r="E357" s="13"/>
      <c r="F357" s="13"/>
      <c r="G357" s="13"/>
      <c r="H357" s="13">
        <v>1</v>
      </c>
      <c r="I357" s="14">
        <f>SUM(E357:H357)</f>
        <v>1</v>
      </c>
    </row>
    <row r="358" spans="1:9" x14ac:dyDescent="0.25">
      <c r="A358" s="135"/>
      <c r="B358" s="7" t="s">
        <v>41</v>
      </c>
      <c r="C358" s="22">
        <f t="shared" si="131"/>
        <v>13</v>
      </c>
      <c r="D358" s="15">
        <v>2</v>
      </c>
      <c r="E358" s="15">
        <v>4</v>
      </c>
      <c r="F358" s="15">
        <v>2</v>
      </c>
      <c r="G358" s="15">
        <v>5</v>
      </c>
      <c r="H358" s="15"/>
      <c r="I358" s="14">
        <f t="shared" ref="I358:I359" si="132">SUM(E358:H358)</f>
        <v>11</v>
      </c>
    </row>
    <row r="359" spans="1:9" x14ac:dyDescent="0.25">
      <c r="A359" s="135"/>
      <c r="B359" s="7" t="s">
        <v>42</v>
      </c>
      <c r="C359" s="22">
        <f t="shared" si="131"/>
        <v>7</v>
      </c>
      <c r="D359" s="15">
        <v>2</v>
      </c>
      <c r="E359" s="15">
        <v>2</v>
      </c>
      <c r="F359" s="15">
        <v>1</v>
      </c>
      <c r="G359" s="15"/>
      <c r="H359" s="15">
        <v>2</v>
      </c>
      <c r="I359" s="14">
        <f t="shared" si="132"/>
        <v>5</v>
      </c>
    </row>
    <row r="360" spans="1:9" x14ac:dyDescent="0.25">
      <c r="A360" s="135"/>
      <c r="B360" s="7"/>
      <c r="C360" s="22"/>
      <c r="D360" s="15"/>
      <c r="E360" s="15"/>
      <c r="F360" s="15"/>
      <c r="G360" s="15"/>
      <c r="H360" s="15"/>
      <c r="I360" s="14"/>
    </row>
    <row r="361" spans="1:9" ht="29.25" thickBot="1" x14ac:dyDescent="0.3">
      <c r="A361" s="136"/>
      <c r="B361" s="47" t="s">
        <v>27</v>
      </c>
      <c r="C361" s="82">
        <f>((C356*1)+(C357*2)+(C358*3)+(C359*4))/C$355</f>
        <v>3.2272727272727271</v>
      </c>
      <c r="D361" s="83">
        <f t="shared" ref="D361:I361" si="133">((D356*1)+(D357*2)+(D358*3)+(D359*4))/D$355</f>
        <v>3.2</v>
      </c>
      <c r="E361" s="83">
        <f t="shared" si="133"/>
        <v>3.3333333333333335</v>
      </c>
      <c r="F361" s="83">
        <f t="shared" si="133"/>
        <v>3.3333333333333335</v>
      </c>
      <c r="G361" s="83">
        <f t="shared" si="133"/>
        <v>3</v>
      </c>
      <c r="H361" s="83">
        <f t="shared" si="133"/>
        <v>3.3333333333333335</v>
      </c>
      <c r="I361" s="93">
        <f t="shared" si="133"/>
        <v>3.2352941176470589</v>
      </c>
    </row>
    <row r="362" spans="1:9" ht="15.75" thickBot="1" x14ac:dyDescent="0.3"/>
    <row r="363" spans="1:9" ht="15.75" thickBot="1" x14ac:dyDescent="0.3">
      <c r="A363" s="169" t="s">
        <v>80</v>
      </c>
      <c r="B363" s="170"/>
      <c r="C363" s="170"/>
      <c r="D363" s="170"/>
      <c r="E363" s="170"/>
      <c r="F363" s="170"/>
      <c r="G363" s="170"/>
      <c r="H363" s="170"/>
      <c r="I363" s="171"/>
    </row>
    <row r="364" spans="1:9" ht="15" customHeight="1" x14ac:dyDescent="0.25">
      <c r="A364" s="127"/>
      <c r="B364" s="128"/>
      <c r="C364" s="78" t="s">
        <v>0</v>
      </c>
      <c r="D364" s="8" t="s">
        <v>1</v>
      </c>
      <c r="E364" s="8" t="s">
        <v>2</v>
      </c>
      <c r="F364" s="8" t="s">
        <v>3</v>
      </c>
      <c r="G364" s="8" t="s">
        <v>4</v>
      </c>
      <c r="H364" s="8" t="s">
        <v>5</v>
      </c>
      <c r="I364" s="90" t="s">
        <v>14</v>
      </c>
    </row>
    <row r="365" spans="1:9" ht="15.75" thickBot="1" x14ac:dyDescent="0.3">
      <c r="A365" s="125" t="s">
        <v>13</v>
      </c>
      <c r="B365" s="126"/>
      <c r="C365" s="97">
        <f>SUM(C366:C369)</f>
        <v>5</v>
      </c>
      <c r="D365" s="86">
        <f>SUM(D366:D369)</f>
        <v>6</v>
      </c>
      <c r="E365" s="86">
        <f t="shared" ref="E365:I365" si="134">SUM(E366:E369)</f>
        <v>3</v>
      </c>
      <c r="F365" s="86">
        <f t="shared" si="134"/>
        <v>5</v>
      </c>
      <c r="G365" s="86">
        <f t="shared" si="134"/>
        <v>3</v>
      </c>
      <c r="H365" s="86">
        <f t="shared" si="134"/>
        <v>22</v>
      </c>
      <c r="I365" s="98">
        <f t="shared" si="134"/>
        <v>17</v>
      </c>
    </row>
    <row r="366" spans="1:9" ht="44.1" customHeight="1" x14ac:dyDescent="0.25">
      <c r="A366" s="134" t="s">
        <v>111</v>
      </c>
      <c r="B366" s="27" t="s">
        <v>81</v>
      </c>
      <c r="C366" s="34"/>
      <c r="D366" s="35"/>
      <c r="E366" s="35"/>
      <c r="F366" s="35"/>
      <c r="G366" s="35">
        <v>1</v>
      </c>
      <c r="H366" s="35">
        <f>SUM(C366,I366)</f>
        <v>1</v>
      </c>
      <c r="I366" s="94">
        <f>SUM(D366:G366)</f>
        <v>1</v>
      </c>
    </row>
    <row r="367" spans="1:9" x14ac:dyDescent="0.25">
      <c r="A367" s="135"/>
      <c r="B367" s="28" t="s">
        <v>82</v>
      </c>
      <c r="C367" s="50"/>
      <c r="D367" s="51">
        <v>2</v>
      </c>
      <c r="E367" s="51">
        <v>1</v>
      </c>
      <c r="F367" s="51">
        <v>1</v>
      </c>
      <c r="G367" s="51"/>
      <c r="H367" s="30">
        <f t="shared" ref="H367:H369" si="135">SUM(C367,I367)</f>
        <v>4</v>
      </c>
      <c r="I367" s="92">
        <f t="shared" ref="I367:I369" si="136">SUM(D367:G367)</f>
        <v>4</v>
      </c>
    </row>
    <row r="368" spans="1:9" x14ac:dyDescent="0.25">
      <c r="A368" s="135"/>
      <c r="B368" s="28" t="s">
        <v>83</v>
      </c>
      <c r="C368" s="50">
        <v>1</v>
      </c>
      <c r="D368" s="51">
        <v>2</v>
      </c>
      <c r="E368" s="51">
        <v>1</v>
      </c>
      <c r="F368" s="51">
        <v>1</v>
      </c>
      <c r="G368" s="51">
        <v>1</v>
      </c>
      <c r="H368" s="30">
        <f t="shared" si="135"/>
        <v>6</v>
      </c>
      <c r="I368" s="92">
        <f t="shared" si="136"/>
        <v>5</v>
      </c>
    </row>
    <row r="369" spans="1:9" ht="15.75" thickBot="1" x14ac:dyDescent="0.3">
      <c r="A369" s="136"/>
      <c r="B369" s="29" t="s">
        <v>84</v>
      </c>
      <c r="C369" s="96">
        <v>4</v>
      </c>
      <c r="D369" s="53">
        <v>2</v>
      </c>
      <c r="E369" s="53">
        <v>1</v>
      </c>
      <c r="F369" s="53">
        <v>3</v>
      </c>
      <c r="G369" s="53">
        <v>1</v>
      </c>
      <c r="H369" s="38">
        <f t="shared" si="135"/>
        <v>11</v>
      </c>
      <c r="I369" s="95">
        <f t="shared" si="136"/>
        <v>7</v>
      </c>
    </row>
    <row r="370" spans="1:9" x14ac:dyDescent="0.25"/>
  </sheetData>
  <mergeCells count="105">
    <mergeCell ref="A39:B39"/>
    <mergeCell ref="A316:B316"/>
    <mergeCell ref="A324:B324"/>
    <mergeCell ref="A277:A282"/>
    <mergeCell ref="A283:A288"/>
    <mergeCell ref="A289:A294"/>
    <mergeCell ref="A310:A315"/>
    <mergeCell ref="A318:A323"/>
    <mergeCell ref="A108:B108"/>
    <mergeCell ref="A185:B185"/>
    <mergeCell ref="A245:B245"/>
    <mergeCell ref="A275:B275"/>
    <mergeCell ref="A298:B298"/>
    <mergeCell ref="A146:A151"/>
    <mergeCell ref="A297:I297"/>
    <mergeCell ref="A223:A228"/>
    <mergeCell ref="A229:A234"/>
    <mergeCell ref="A235:A240"/>
    <mergeCell ref="A247:A252"/>
    <mergeCell ref="A259:A264"/>
    <mergeCell ref="A265:A270"/>
    <mergeCell ref="A40:A43"/>
    <mergeCell ref="A66:I66"/>
    <mergeCell ref="A184:I184"/>
    <mergeCell ref="A38:B38"/>
    <mergeCell ref="A67:B67"/>
    <mergeCell ref="A84:B84"/>
    <mergeCell ref="A363:I363"/>
    <mergeCell ref="A366:A369"/>
    <mergeCell ref="A365:B365"/>
    <mergeCell ref="A356:A361"/>
    <mergeCell ref="A333:B333"/>
    <mergeCell ref="A342:I342"/>
    <mergeCell ref="A344:B344"/>
    <mergeCell ref="A334:A339"/>
    <mergeCell ref="A345:A350"/>
    <mergeCell ref="A217:A222"/>
    <mergeCell ref="A355:B355"/>
    <mergeCell ref="A353:I353"/>
    <mergeCell ref="A110:A115"/>
    <mergeCell ref="A52:A57"/>
    <mergeCell ref="A46:A51"/>
    <mergeCell ref="A58:A63"/>
    <mergeCell ref="A116:A121"/>
    <mergeCell ref="A122:A127"/>
    <mergeCell ref="A128:A133"/>
    <mergeCell ref="A134:A139"/>
    <mergeCell ref="A140:A145"/>
    <mergeCell ref="A68:B68"/>
    <mergeCell ref="A152:A157"/>
    <mergeCell ref="A158:A163"/>
    <mergeCell ref="A164:A169"/>
    <mergeCell ref="A170:A175"/>
    <mergeCell ref="A244:I244"/>
    <mergeCell ref="A253:A258"/>
    <mergeCell ref="A199:A204"/>
    <mergeCell ref="A205:A210"/>
    <mergeCell ref="A211:A216"/>
    <mergeCell ref="A193:A198"/>
    <mergeCell ref="A176:A181"/>
    <mergeCell ref="A187:A192"/>
    <mergeCell ref="A107:I107"/>
    <mergeCell ref="A92:A97"/>
    <mergeCell ref="A98:A103"/>
    <mergeCell ref="A86:A91"/>
    <mergeCell ref="A75:A80"/>
    <mergeCell ref="A69:A74"/>
    <mergeCell ref="A83:I83"/>
    <mergeCell ref="A109:B109"/>
    <mergeCell ref="A85:B85"/>
    <mergeCell ref="A2:I2"/>
    <mergeCell ref="A5:B5"/>
    <mergeCell ref="A6:B6"/>
    <mergeCell ref="A7:B7"/>
    <mergeCell ref="A37:I37"/>
    <mergeCell ref="A13:I13"/>
    <mergeCell ref="A28:A33"/>
    <mergeCell ref="A22:A27"/>
    <mergeCell ref="A16:A21"/>
    <mergeCell ref="A3:B3"/>
    <mergeCell ref="A4:B4"/>
    <mergeCell ref="A14:B14"/>
    <mergeCell ref="A15:B15"/>
    <mergeCell ref="A8:B8"/>
    <mergeCell ref="A10:B10"/>
    <mergeCell ref="A276:B276"/>
    <mergeCell ref="A246:B246"/>
    <mergeCell ref="A186:B186"/>
    <mergeCell ref="A332:B332"/>
    <mergeCell ref="A343:B343"/>
    <mergeCell ref="A354:B354"/>
    <mergeCell ref="A364:B364"/>
    <mergeCell ref="A299:B299"/>
    <mergeCell ref="A307:I307"/>
    <mergeCell ref="A309:B309"/>
    <mergeCell ref="A317:B317"/>
    <mergeCell ref="A325:B325"/>
    <mergeCell ref="A300:B300"/>
    <mergeCell ref="A326:A331"/>
    <mergeCell ref="A301:B301"/>
    <mergeCell ref="A302:B302"/>
    <mergeCell ref="A303:B303"/>
    <mergeCell ref="A304:B304"/>
    <mergeCell ref="A308:B308"/>
    <mergeCell ref="A274:I27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50B28-AE55-450A-8EF4-CC44BA68CBA9}">
  <dimension ref="A1:O65"/>
  <sheetViews>
    <sheetView topLeftCell="A1048576" workbookViewId="0">
      <selection activeCell="F33" sqref="F33:G33"/>
    </sheetView>
  </sheetViews>
  <sheetFormatPr defaultColWidth="0" defaultRowHeight="15" zeroHeight="1" x14ac:dyDescent="0.25"/>
  <cols>
    <col min="1" max="1" width="20.140625" customWidth="1"/>
    <col min="2" max="2" width="33.5703125" customWidth="1"/>
    <col min="3" max="8" width="8.7109375" customWidth="1"/>
    <col min="9" max="15" width="0" hidden="1" customWidth="1"/>
    <col min="16" max="16384" width="8.7109375" hidden="1"/>
  </cols>
  <sheetData>
    <row r="1" spans="1:7" ht="15.75" thickBot="1" x14ac:dyDescent="0.3">
      <c r="A1" s="201" t="s">
        <v>77</v>
      </c>
      <c r="B1" s="201"/>
      <c r="C1" s="201"/>
      <c r="D1" s="201"/>
      <c r="E1" s="201"/>
      <c r="F1" s="201"/>
      <c r="G1" s="201"/>
    </row>
    <row r="2" spans="1:7" ht="42.75" x14ac:dyDescent="0.25">
      <c r="A2" s="189"/>
      <c r="B2" s="190"/>
      <c r="C2" s="8" t="s">
        <v>5</v>
      </c>
      <c r="D2" s="66" t="s">
        <v>81</v>
      </c>
      <c r="E2" s="66" t="s">
        <v>82</v>
      </c>
      <c r="F2" s="66" t="s">
        <v>83</v>
      </c>
      <c r="G2" s="65" t="s">
        <v>84</v>
      </c>
    </row>
    <row r="3" spans="1:7" ht="15.75" thickBot="1" x14ac:dyDescent="0.3">
      <c r="A3" s="191" t="s">
        <v>13</v>
      </c>
      <c r="B3" s="192"/>
      <c r="C3" s="67">
        <f>SUM(C4:C7)</f>
        <v>22</v>
      </c>
      <c r="D3" s="67">
        <f t="shared" ref="D3:G3" si="0">SUM(D4:D7)</f>
        <v>1</v>
      </c>
      <c r="E3" s="67">
        <f t="shared" si="0"/>
        <v>4</v>
      </c>
      <c r="F3" s="67">
        <f t="shared" si="0"/>
        <v>6</v>
      </c>
      <c r="G3" s="18">
        <f t="shared" si="0"/>
        <v>11</v>
      </c>
    </row>
    <row r="4" spans="1:7" x14ac:dyDescent="0.25">
      <c r="A4" s="196" t="s">
        <v>107</v>
      </c>
      <c r="B4" s="27" t="s">
        <v>44</v>
      </c>
      <c r="C4" s="74">
        <f>SUM(D4:G4)</f>
        <v>0</v>
      </c>
      <c r="D4" s="110"/>
      <c r="E4" s="110"/>
      <c r="F4" s="110"/>
      <c r="G4" s="111"/>
    </row>
    <row r="5" spans="1:7" ht="32.450000000000003" customHeight="1" x14ac:dyDescent="0.25">
      <c r="A5" s="197"/>
      <c r="B5" s="28" t="s">
        <v>43</v>
      </c>
      <c r="C5" s="74">
        <f t="shared" ref="C5:C7" si="1">SUM(D5:G5)</f>
        <v>0</v>
      </c>
      <c r="D5" s="104"/>
      <c r="E5" s="104"/>
      <c r="F5" s="104"/>
      <c r="G5" s="112"/>
    </row>
    <row r="6" spans="1:7" ht="29.45" customHeight="1" x14ac:dyDescent="0.25">
      <c r="A6" s="197"/>
      <c r="B6" s="28" t="s">
        <v>41</v>
      </c>
      <c r="C6" s="74">
        <f t="shared" si="1"/>
        <v>15</v>
      </c>
      <c r="D6" s="104"/>
      <c r="E6" s="104">
        <v>2</v>
      </c>
      <c r="F6" s="104">
        <v>4</v>
      </c>
      <c r="G6" s="112">
        <v>9</v>
      </c>
    </row>
    <row r="7" spans="1:7" x14ac:dyDescent="0.25">
      <c r="A7" s="197"/>
      <c r="B7" s="28" t="s">
        <v>42</v>
      </c>
      <c r="C7" s="74">
        <f t="shared" si="1"/>
        <v>7</v>
      </c>
      <c r="D7" s="104">
        <v>1</v>
      </c>
      <c r="E7" s="104">
        <v>2</v>
      </c>
      <c r="F7" s="104">
        <v>2</v>
      </c>
      <c r="G7" s="112">
        <v>2</v>
      </c>
    </row>
    <row r="8" spans="1:7" x14ac:dyDescent="0.25">
      <c r="A8" s="197"/>
      <c r="B8" s="68"/>
      <c r="C8" s="71"/>
      <c r="D8" s="75"/>
      <c r="E8" s="75"/>
      <c r="F8" s="75"/>
      <c r="G8" s="76"/>
    </row>
    <row r="9" spans="1:7" ht="15.75" thickBot="1" x14ac:dyDescent="0.3">
      <c r="A9" s="198"/>
      <c r="B9" s="64" t="s">
        <v>27</v>
      </c>
      <c r="C9" s="42">
        <f>((C4*1)+(C5*2)+(C6*3)+(C7*4))/C3</f>
        <v>3.3181818181818183</v>
      </c>
      <c r="D9" s="42">
        <f t="shared" ref="D9:F9" si="2">((D4*1)+(D5*2)+(D6*3)+(D7*4))/D3</f>
        <v>4</v>
      </c>
      <c r="E9" s="42">
        <f t="shared" si="2"/>
        <v>3.5</v>
      </c>
      <c r="F9" s="42">
        <f t="shared" si="2"/>
        <v>3.3333333333333335</v>
      </c>
      <c r="G9" s="77">
        <f>((G4*1)+(G5*2)+(G6*3)+(G7*4))/G3</f>
        <v>3.1818181818181817</v>
      </c>
    </row>
    <row r="10" spans="1:7" ht="42.75" x14ac:dyDescent="0.25">
      <c r="A10" s="189"/>
      <c r="B10" s="190"/>
      <c r="C10" s="8" t="s">
        <v>5</v>
      </c>
      <c r="D10" s="66" t="s">
        <v>81</v>
      </c>
      <c r="E10" s="66" t="s">
        <v>82</v>
      </c>
      <c r="F10" s="66" t="s">
        <v>83</v>
      </c>
      <c r="G10" s="65" t="s">
        <v>84</v>
      </c>
    </row>
    <row r="11" spans="1:7" ht="15.75" thickBot="1" x14ac:dyDescent="0.3">
      <c r="A11" s="191" t="s">
        <v>13</v>
      </c>
      <c r="B11" s="192"/>
      <c r="C11" s="67">
        <f>SUM(C12:C15)</f>
        <v>16</v>
      </c>
      <c r="D11" s="67">
        <f t="shared" ref="D11" si="3">SUM(D12:D15)</f>
        <v>0</v>
      </c>
      <c r="E11" s="67">
        <f t="shared" ref="E11" si="4">SUM(E12:E15)</f>
        <v>4</v>
      </c>
      <c r="F11" s="67">
        <f t="shared" ref="F11" si="5">SUM(F12:F15)</f>
        <v>5</v>
      </c>
      <c r="G11" s="18">
        <f t="shared" ref="G11" si="6">SUM(G12:G15)</f>
        <v>7</v>
      </c>
    </row>
    <row r="12" spans="1:7" ht="16.5" customHeight="1" x14ac:dyDescent="0.25">
      <c r="A12" s="196" t="s">
        <v>108</v>
      </c>
      <c r="B12" s="27" t="s">
        <v>44</v>
      </c>
      <c r="C12" s="74">
        <f>SUM(D12:G12)</f>
        <v>0</v>
      </c>
      <c r="D12" s="74"/>
      <c r="E12" s="69"/>
      <c r="F12" s="69"/>
      <c r="G12" s="70"/>
    </row>
    <row r="13" spans="1:7" ht="32.450000000000003" customHeight="1" x14ac:dyDescent="0.25">
      <c r="A13" s="197"/>
      <c r="B13" s="28" t="s">
        <v>43</v>
      </c>
      <c r="C13" s="74">
        <f t="shared" ref="C13:C15" si="7">SUM(D13:G13)</f>
        <v>0</v>
      </c>
      <c r="D13" s="74"/>
      <c r="E13" s="72"/>
      <c r="F13" s="72"/>
      <c r="G13" s="73"/>
    </row>
    <row r="14" spans="1:7" ht="29.45" customHeight="1" x14ac:dyDescent="0.25">
      <c r="A14" s="197"/>
      <c r="B14" s="28" t="s">
        <v>41</v>
      </c>
      <c r="C14" s="74">
        <f t="shared" si="7"/>
        <v>10</v>
      </c>
      <c r="D14" s="74"/>
      <c r="E14" s="72">
        <v>2</v>
      </c>
      <c r="F14" s="72">
        <v>4</v>
      </c>
      <c r="G14" s="73">
        <v>4</v>
      </c>
    </row>
    <row r="15" spans="1:7" x14ac:dyDescent="0.25">
      <c r="A15" s="197"/>
      <c r="B15" s="28" t="s">
        <v>42</v>
      </c>
      <c r="C15" s="74">
        <f t="shared" si="7"/>
        <v>6</v>
      </c>
      <c r="D15" s="74"/>
      <c r="E15" s="72">
        <v>2</v>
      </c>
      <c r="F15" s="72">
        <v>1</v>
      </c>
      <c r="G15" s="73">
        <v>3</v>
      </c>
    </row>
    <row r="16" spans="1:7" x14ac:dyDescent="0.25">
      <c r="A16" s="197"/>
      <c r="B16" s="68"/>
      <c r="C16" s="71"/>
      <c r="D16" s="75"/>
      <c r="E16" s="75"/>
      <c r="F16" s="75"/>
      <c r="G16" s="76"/>
    </row>
    <row r="17" spans="1:7" ht="15.75" thickBot="1" x14ac:dyDescent="0.3">
      <c r="A17" s="198"/>
      <c r="B17" s="64" t="s">
        <v>27</v>
      </c>
      <c r="C17" s="42">
        <f>((C12*1)+(C13*2)+(C14*3)+(C15*4))/C11</f>
        <v>3.375</v>
      </c>
      <c r="D17" s="42" t="e">
        <f>((D12*1)+(D13*2)+(D14*3)+(D15*4))/D11</f>
        <v>#DIV/0!</v>
      </c>
      <c r="E17" s="42">
        <f t="shared" ref="E17:G17" si="8">((E12*1)+(E13*2)+(E14*3)+(E15*4))/E11</f>
        <v>3.5</v>
      </c>
      <c r="F17" s="42">
        <f>((F12*1)+(F13*2)+(F14*3)+(F15*4))/F11</f>
        <v>3.2</v>
      </c>
      <c r="G17" s="77">
        <f t="shared" si="8"/>
        <v>3.4285714285714284</v>
      </c>
    </row>
    <row r="18" spans="1:7" ht="42.75" x14ac:dyDescent="0.25">
      <c r="A18" s="189"/>
      <c r="B18" s="190"/>
      <c r="C18" s="8" t="s">
        <v>5</v>
      </c>
      <c r="D18" s="66" t="s">
        <v>81</v>
      </c>
      <c r="E18" s="66" t="s">
        <v>82</v>
      </c>
      <c r="F18" s="66" t="s">
        <v>83</v>
      </c>
      <c r="G18" s="65" t="s">
        <v>84</v>
      </c>
    </row>
    <row r="19" spans="1:7" ht="15.75" thickBot="1" x14ac:dyDescent="0.3">
      <c r="A19" s="191" t="s">
        <v>13</v>
      </c>
      <c r="B19" s="192"/>
      <c r="C19" s="67">
        <f>SUM(C20:C23)</f>
        <v>22</v>
      </c>
      <c r="D19" s="67">
        <f t="shared" ref="D19" si="9">SUM(D20:D23)</f>
        <v>1</v>
      </c>
      <c r="E19" s="67">
        <f t="shared" ref="E19" si="10">SUM(E20:E23)</f>
        <v>4</v>
      </c>
      <c r="F19" s="67">
        <f t="shared" ref="F19" si="11">SUM(F20:F23)</f>
        <v>6</v>
      </c>
      <c r="G19" s="18">
        <f t="shared" ref="G19" si="12">SUM(G20:G23)</f>
        <v>11</v>
      </c>
    </row>
    <row r="20" spans="1:7" ht="16.5" customHeight="1" x14ac:dyDescent="0.25">
      <c r="A20" s="196" t="s">
        <v>109</v>
      </c>
      <c r="B20" s="27" t="s">
        <v>44</v>
      </c>
      <c r="C20" s="74">
        <f>SUM(D20:G20)</f>
        <v>0</v>
      </c>
      <c r="D20" s="69"/>
      <c r="E20" s="69"/>
      <c r="F20" s="69"/>
      <c r="G20" s="70"/>
    </row>
    <row r="21" spans="1:7" ht="29.45" customHeight="1" x14ac:dyDescent="0.25">
      <c r="A21" s="197"/>
      <c r="B21" s="28" t="s">
        <v>43</v>
      </c>
      <c r="C21" s="74">
        <f t="shared" ref="C21:C23" si="13">SUM(D21:G21)</f>
        <v>0</v>
      </c>
      <c r="D21" s="72"/>
      <c r="E21" s="72"/>
      <c r="F21" s="72"/>
      <c r="G21" s="73"/>
    </row>
    <row r="22" spans="1:7" ht="29.45" customHeight="1" x14ac:dyDescent="0.25">
      <c r="A22" s="197"/>
      <c r="B22" s="28" t="s">
        <v>41</v>
      </c>
      <c r="C22" s="74">
        <f t="shared" si="13"/>
        <v>15</v>
      </c>
      <c r="D22" s="72">
        <v>1</v>
      </c>
      <c r="E22" s="72">
        <v>2</v>
      </c>
      <c r="F22" s="72">
        <v>4</v>
      </c>
      <c r="G22" s="73">
        <v>8</v>
      </c>
    </row>
    <row r="23" spans="1:7" x14ac:dyDescent="0.25">
      <c r="A23" s="197"/>
      <c r="B23" s="28" t="s">
        <v>42</v>
      </c>
      <c r="C23" s="74">
        <f t="shared" si="13"/>
        <v>7</v>
      </c>
      <c r="D23" s="72"/>
      <c r="E23" s="72">
        <v>2</v>
      </c>
      <c r="F23" s="72">
        <v>2</v>
      </c>
      <c r="G23" s="73">
        <v>3</v>
      </c>
    </row>
    <row r="24" spans="1:7" x14ac:dyDescent="0.25">
      <c r="A24" s="197"/>
      <c r="B24" s="68"/>
      <c r="C24" s="71"/>
      <c r="D24" s="75"/>
      <c r="E24" s="75"/>
      <c r="F24" s="75"/>
      <c r="G24" s="76"/>
    </row>
    <row r="25" spans="1:7" ht="15.75" thickBot="1" x14ac:dyDescent="0.3">
      <c r="A25" s="198"/>
      <c r="B25" s="64" t="s">
        <v>27</v>
      </c>
      <c r="C25" s="42">
        <f>((C20*1)+(C21*2)+(C22*3)+(C23*4))/C19</f>
        <v>3.3181818181818183</v>
      </c>
      <c r="D25" s="42">
        <f t="shared" ref="D25:G25" si="14">((D20*1)+(D21*2)+(D22*3)+(D23*4))/D19</f>
        <v>3</v>
      </c>
      <c r="E25" s="42">
        <f t="shared" si="14"/>
        <v>3.5</v>
      </c>
      <c r="F25" s="42">
        <f t="shared" si="14"/>
        <v>3.3333333333333335</v>
      </c>
      <c r="G25" s="77">
        <f t="shared" si="14"/>
        <v>3.2727272727272729</v>
      </c>
    </row>
    <row r="26" spans="1:7" ht="42.75" x14ac:dyDescent="0.25">
      <c r="A26" s="189"/>
      <c r="B26" s="190"/>
      <c r="C26" s="8" t="s">
        <v>5</v>
      </c>
      <c r="D26" s="66" t="s">
        <v>81</v>
      </c>
      <c r="E26" s="66" t="s">
        <v>82</v>
      </c>
      <c r="F26" s="66" t="s">
        <v>83</v>
      </c>
      <c r="G26" s="65" t="s">
        <v>84</v>
      </c>
    </row>
    <row r="27" spans="1:7" ht="15.75" thickBot="1" x14ac:dyDescent="0.3">
      <c r="A27" s="191" t="s">
        <v>13</v>
      </c>
      <c r="B27" s="192"/>
      <c r="C27" s="67">
        <f>SUM(C28:C31)</f>
        <v>4</v>
      </c>
      <c r="D27" s="67">
        <f t="shared" ref="D27" si="15">SUM(D28:D31)</f>
        <v>1</v>
      </c>
      <c r="E27" s="67">
        <f t="shared" ref="E27" si="16">SUM(E28:E31)</f>
        <v>0</v>
      </c>
      <c r="F27" s="67">
        <f t="shared" ref="F27" si="17">SUM(F28:F31)</f>
        <v>1</v>
      </c>
      <c r="G27" s="18">
        <f t="shared" ref="G27" si="18">SUM(G28:G31)</f>
        <v>2</v>
      </c>
    </row>
    <row r="28" spans="1:7" x14ac:dyDescent="0.25">
      <c r="A28" s="196" t="s">
        <v>110</v>
      </c>
      <c r="B28" s="27" t="s">
        <v>44</v>
      </c>
      <c r="C28" s="74">
        <f>SUM(D28:G28)</f>
        <v>0</v>
      </c>
      <c r="D28" s="69"/>
      <c r="E28" s="69"/>
      <c r="F28" s="69"/>
      <c r="G28" s="70"/>
    </row>
    <row r="29" spans="1:7" x14ac:dyDescent="0.25">
      <c r="A29" s="197"/>
      <c r="B29" s="28" t="s">
        <v>43</v>
      </c>
      <c r="C29" s="74">
        <f t="shared" ref="C29:C31" si="19">SUM(D29:G29)</f>
        <v>0</v>
      </c>
      <c r="D29" s="72"/>
      <c r="E29" s="72"/>
      <c r="F29" s="72"/>
      <c r="G29" s="73"/>
    </row>
    <row r="30" spans="1:7" x14ac:dyDescent="0.25">
      <c r="A30" s="197"/>
      <c r="B30" s="28" t="s">
        <v>41</v>
      </c>
      <c r="C30" s="74">
        <f t="shared" si="19"/>
        <v>3</v>
      </c>
      <c r="D30" s="72"/>
      <c r="E30" s="72"/>
      <c r="F30" s="72">
        <v>1</v>
      </c>
      <c r="G30" s="73">
        <v>2</v>
      </c>
    </row>
    <row r="31" spans="1:7" x14ac:dyDescent="0.25">
      <c r="A31" s="197"/>
      <c r="B31" s="28" t="s">
        <v>42</v>
      </c>
      <c r="C31" s="74">
        <f t="shared" si="19"/>
        <v>1</v>
      </c>
      <c r="D31" s="72">
        <v>1</v>
      </c>
      <c r="E31" s="72"/>
      <c r="F31" s="72"/>
      <c r="G31" s="73"/>
    </row>
    <row r="32" spans="1:7" x14ac:dyDescent="0.25">
      <c r="A32" s="197"/>
      <c r="B32" s="68"/>
      <c r="C32" s="71"/>
      <c r="D32" s="75"/>
      <c r="E32" s="75"/>
      <c r="F32" s="75"/>
      <c r="G32" s="76"/>
    </row>
    <row r="33" spans="1:7" ht="15.75" thickBot="1" x14ac:dyDescent="0.3">
      <c r="A33" s="198"/>
      <c r="B33" s="64" t="s">
        <v>27</v>
      </c>
      <c r="C33" s="42">
        <f>((C28*1)+(C29*2)+(C30*3)+(C31*4))/C27</f>
        <v>3.25</v>
      </c>
      <c r="D33" s="42">
        <f t="shared" ref="D33:G33" si="20">((D28*1)+(D29*2)+(D30*3)+(D31*4))/D27</f>
        <v>4</v>
      </c>
      <c r="E33" s="42" t="e">
        <f t="shared" si="20"/>
        <v>#DIV/0!</v>
      </c>
      <c r="F33" s="42">
        <f t="shared" si="20"/>
        <v>3</v>
      </c>
      <c r="G33" s="77">
        <f t="shared" si="20"/>
        <v>3</v>
      </c>
    </row>
    <row r="34" spans="1:7" x14ac:dyDescent="0.25"/>
    <row r="35" spans="1:7" x14ac:dyDescent="0.25"/>
    <row r="36" spans="1:7" ht="15.75" thickBot="1" x14ac:dyDescent="0.3">
      <c r="A36" s="201" t="s">
        <v>105</v>
      </c>
      <c r="B36" s="201"/>
      <c r="C36" s="201"/>
      <c r="D36" s="201"/>
      <c r="E36" s="201"/>
      <c r="F36" s="201"/>
      <c r="G36" s="201"/>
    </row>
    <row r="37" spans="1:7" ht="42.75" x14ac:dyDescent="0.25">
      <c r="A37" s="199"/>
      <c r="B37" s="200"/>
      <c r="C37" s="8" t="s">
        <v>5</v>
      </c>
      <c r="D37" s="66" t="s">
        <v>81</v>
      </c>
      <c r="E37" s="66" t="s">
        <v>82</v>
      </c>
      <c r="F37" s="66" t="s">
        <v>83</v>
      </c>
      <c r="G37" s="65" t="s">
        <v>84</v>
      </c>
    </row>
    <row r="38" spans="1:7" ht="15.75" thickBot="1" x14ac:dyDescent="0.3">
      <c r="A38" s="191" t="s">
        <v>13</v>
      </c>
      <c r="B38" s="192" t="s">
        <v>13</v>
      </c>
      <c r="C38" s="67">
        <f>SUM(C39:C42)</f>
        <v>22</v>
      </c>
      <c r="D38" s="67">
        <f t="shared" ref="D38" si="21">SUM(D39:D42)</f>
        <v>1</v>
      </c>
      <c r="E38" s="67">
        <f t="shared" ref="E38" si="22">SUM(E39:E42)</f>
        <v>4</v>
      </c>
      <c r="F38" s="67">
        <f t="shared" ref="F38" si="23">SUM(F39:F42)</f>
        <v>6</v>
      </c>
      <c r="G38" s="18">
        <f t="shared" ref="G38" si="24">SUM(G39:G42)</f>
        <v>11</v>
      </c>
    </row>
    <row r="39" spans="1:7" ht="15" customHeight="1" x14ac:dyDescent="0.25">
      <c r="A39" s="193" t="s">
        <v>44</v>
      </c>
      <c r="B39" s="194"/>
      <c r="C39" s="105">
        <f>SUM(D39:G39)</f>
        <v>0</v>
      </c>
      <c r="D39" s="106"/>
      <c r="E39" s="106"/>
      <c r="F39" s="106"/>
      <c r="G39" s="107"/>
    </row>
    <row r="40" spans="1:7" x14ac:dyDescent="0.25">
      <c r="A40" s="183" t="s">
        <v>43</v>
      </c>
      <c r="B40" s="184"/>
      <c r="C40" s="105">
        <f t="shared" ref="C40:C42" si="25">SUM(D40:G40)</f>
        <v>1</v>
      </c>
      <c r="D40" s="108"/>
      <c r="E40" s="108"/>
      <c r="F40" s="108"/>
      <c r="G40" s="109">
        <v>1</v>
      </c>
    </row>
    <row r="41" spans="1:7" x14ac:dyDescent="0.25">
      <c r="A41" s="183" t="s">
        <v>41</v>
      </c>
      <c r="B41" s="184"/>
      <c r="C41" s="105">
        <f t="shared" si="25"/>
        <v>18</v>
      </c>
      <c r="D41" s="108">
        <v>1</v>
      </c>
      <c r="E41" s="108">
        <v>3</v>
      </c>
      <c r="F41" s="108">
        <v>6</v>
      </c>
      <c r="G41" s="109">
        <v>8</v>
      </c>
    </row>
    <row r="42" spans="1:7" x14ac:dyDescent="0.25">
      <c r="A42" s="183" t="s">
        <v>42</v>
      </c>
      <c r="B42" s="184"/>
      <c r="C42" s="105">
        <f t="shared" si="25"/>
        <v>3</v>
      </c>
      <c r="D42" s="108"/>
      <c r="E42" s="108">
        <v>1</v>
      </c>
      <c r="F42" s="108"/>
      <c r="G42" s="109">
        <v>2</v>
      </c>
    </row>
    <row r="43" spans="1:7" x14ac:dyDescent="0.25">
      <c r="A43" s="185"/>
      <c r="B43" s="186"/>
      <c r="C43" s="113"/>
      <c r="D43" s="114"/>
      <c r="E43" s="114"/>
      <c r="F43" s="114"/>
      <c r="G43" s="115"/>
    </row>
    <row r="44" spans="1:7" ht="15.75" thickBot="1" x14ac:dyDescent="0.3">
      <c r="A44" s="187" t="s">
        <v>27</v>
      </c>
      <c r="B44" s="188"/>
      <c r="C44" s="42">
        <f>((C39*1)+(C40*2)+(C41*3)+(C42*4))/C38</f>
        <v>3.0909090909090908</v>
      </c>
      <c r="D44" s="42">
        <f t="shared" ref="D44:F44" si="26">((D39*1)+(D40*2)+(D41*3)+(D42*4))/D38</f>
        <v>3</v>
      </c>
      <c r="E44" s="42">
        <f t="shared" si="26"/>
        <v>3.25</v>
      </c>
      <c r="F44" s="42">
        <f t="shared" si="26"/>
        <v>3</v>
      </c>
      <c r="G44" s="77">
        <f>((G39*1)+(G40*2)+(G41*3)+(G42*4))/G38</f>
        <v>3.0909090909090908</v>
      </c>
    </row>
    <row r="45" spans="1:7" x14ac:dyDescent="0.25"/>
    <row r="46" spans="1:7" x14ac:dyDescent="0.25"/>
    <row r="47" spans="1:7" ht="15.75" thickBot="1" x14ac:dyDescent="0.3">
      <c r="A47" s="195" t="s">
        <v>106</v>
      </c>
      <c r="B47" s="195"/>
      <c r="C47" s="195"/>
      <c r="D47" s="195"/>
      <c r="E47" s="195"/>
      <c r="F47" s="195"/>
      <c r="G47" s="195"/>
    </row>
    <row r="48" spans="1:7" ht="42.75" x14ac:dyDescent="0.25">
      <c r="A48" s="189"/>
      <c r="B48" s="190"/>
      <c r="C48" s="8" t="s">
        <v>5</v>
      </c>
      <c r="D48" s="66" t="s">
        <v>81</v>
      </c>
      <c r="E48" s="66" t="s">
        <v>82</v>
      </c>
      <c r="F48" s="66" t="s">
        <v>83</v>
      </c>
      <c r="G48" s="65" t="s">
        <v>84</v>
      </c>
    </row>
    <row r="49" spans="1:7" ht="15.75" thickBot="1" x14ac:dyDescent="0.3">
      <c r="A49" s="191" t="s">
        <v>13</v>
      </c>
      <c r="B49" s="192" t="s">
        <v>13</v>
      </c>
      <c r="C49" s="67">
        <f>SUM(C50:C53)</f>
        <v>22</v>
      </c>
      <c r="D49" s="67">
        <f t="shared" ref="D49" si="27">SUM(D50:D53)</f>
        <v>1</v>
      </c>
      <c r="E49" s="67">
        <f t="shared" ref="E49" si="28">SUM(E50:E53)</f>
        <v>4</v>
      </c>
      <c r="F49" s="67">
        <f t="shared" ref="F49" si="29">SUM(F50:F53)</f>
        <v>6</v>
      </c>
      <c r="G49" s="18">
        <f t="shared" ref="G49" si="30">SUM(G50:G53)</f>
        <v>11</v>
      </c>
    </row>
    <row r="50" spans="1:7" ht="13.5" customHeight="1" x14ac:dyDescent="0.25">
      <c r="A50" s="193" t="s">
        <v>44</v>
      </c>
      <c r="B50" s="194"/>
      <c r="C50" s="74">
        <f>SUM(D50:G50)</f>
        <v>0</v>
      </c>
      <c r="D50" s="110"/>
      <c r="E50" s="110"/>
      <c r="F50" s="110"/>
      <c r="G50" s="111"/>
    </row>
    <row r="51" spans="1:7" x14ac:dyDescent="0.25">
      <c r="A51" s="183" t="s">
        <v>43</v>
      </c>
      <c r="B51" s="184"/>
      <c r="C51" s="74">
        <f t="shared" ref="C51:C53" si="31">SUM(D51:G51)</f>
        <v>2</v>
      </c>
      <c r="D51" s="104">
        <v>1</v>
      </c>
      <c r="E51" s="104"/>
      <c r="F51" s="104"/>
      <c r="G51" s="112">
        <v>1</v>
      </c>
    </row>
    <row r="52" spans="1:7" x14ac:dyDescent="0.25">
      <c r="A52" s="183" t="s">
        <v>41</v>
      </c>
      <c r="B52" s="184"/>
      <c r="C52" s="74">
        <f t="shared" si="31"/>
        <v>13</v>
      </c>
      <c r="D52" s="104"/>
      <c r="E52" s="104">
        <v>2</v>
      </c>
      <c r="F52" s="104">
        <v>3</v>
      </c>
      <c r="G52" s="112">
        <v>8</v>
      </c>
    </row>
    <row r="53" spans="1:7" x14ac:dyDescent="0.25">
      <c r="A53" s="183" t="s">
        <v>42</v>
      </c>
      <c r="B53" s="184"/>
      <c r="C53" s="74">
        <f t="shared" si="31"/>
        <v>7</v>
      </c>
      <c r="D53" s="104"/>
      <c r="E53" s="104">
        <v>2</v>
      </c>
      <c r="F53" s="104">
        <v>3</v>
      </c>
      <c r="G53" s="112">
        <v>2</v>
      </c>
    </row>
    <row r="54" spans="1:7" x14ac:dyDescent="0.25">
      <c r="A54" s="185"/>
      <c r="B54" s="186"/>
      <c r="C54" s="116"/>
      <c r="D54" s="117"/>
      <c r="E54" s="117"/>
      <c r="F54" s="117"/>
      <c r="G54" s="118"/>
    </row>
    <row r="55" spans="1:7" ht="15.75" thickBot="1" x14ac:dyDescent="0.3">
      <c r="A55" s="187" t="s">
        <v>27</v>
      </c>
      <c r="B55" s="188"/>
      <c r="C55" s="42">
        <f>((C50*1)+(C51*2)+(C52*3)+(C53*4))/C49</f>
        <v>3.2272727272727271</v>
      </c>
      <c r="D55" s="42">
        <f t="shared" ref="D55:F55" si="32">((D50*1)+(D51*2)+(D52*3)+(D53*4))/D49</f>
        <v>2</v>
      </c>
      <c r="E55" s="42">
        <f t="shared" si="32"/>
        <v>3.5</v>
      </c>
      <c r="F55" s="42">
        <f t="shared" si="32"/>
        <v>3.5</v>
      </c>
      <c r="G55" s="77">
        <f>((G50*1)+(G51*2)+(G52*3)+(G53*4))/G49</f>
        <v>3.0909090909090908</v>
      </c>
    </row>
    <row r="56" spans="1:7" x14ac:dyDescent="0.25"/>
    <row r="65" x14ac:dyDescent="0.25"/>
  </sheetData>
  <mergeCells count="31">
    <mergeCell ref="A20:A25"/>
    <mergeCell ref="A28:A33"/>
    <mergeCell ref="A42:B42"/>
    <mergeCell ref="A43:B43"/>
    <mergeCell ref="A1:G1"/>
    <mergeCell ref="A36:G36"/>
    <mergeCell ref="A41:B41"/>
    <mergeCell ref="A47:G47"/>
    <mergeCell ref="A19:B19"/>
    <mergeCell ref="A27:B27"/>
    <mergeCell ref="A11:B11"/>
    <mergeCell ref="A2:B2"/>
    <mergeCell ref="A10:B10"/>
    <mergeCell ref="A18:B18"/>
    <mergeCell ref="A26:B26"/>
    <mergeCell ref="A3:B3"/>
    <mergeCell ref="A44:B44"/>
    <mergeCell ref="A4:A9"/>
    <mergeCell ref="A12:A17"/>
    <mergeCell ref="A37:B37"/>
    <mergeCell ref="A38:B38"/>
    <mergeCell ref="A39:B39"/>
    <mergeCell ref="A40:B40"/>
    <mergeCell ref="A53:B53"/>
    <mergeCell ref="A54:B54"/>
    <mergeCell ref="A55:B55"/>
    <mergeCell ref="A48:B48"/>
    <mergeCell ref="A49:B49"/>
    <mergeCell ref="A50:B50"/>
    <mergeCell ref="A51:B51"/>
    <mergeCell ref="A52:B5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B0EED-C339-4834-BEBC-A70F5475AE52}">
  <dimension ref="A1:A367"/>
  <sheetViews>
    <sheetView view="pageLayout" topLeftCell="A362" zoomScale="80" zoomScaleNormal="71" zoomScalePageLayoutView="80" workbookViewId="0">
      <selection activeCell="A94" sqref="A94"/>
    </sheetView>
  </sheetViews>
  <sheetFormatPr defaultColWidth="0" defaultRowHeight="15" x14ac:dyDescent="0.25"/>
  <cols>
    <col min="1" max="1" width="131.42578125" customWidth="1"/>
    <col min="2" max="2" width="8.7109375" customWidth="1"/>
  </cols>
  <sheetData>
    <row r="1" spans="1:1" ht="16.5" x14ac:dyDescent="0.3">
      <c r="A1" s="54" t="s">
        <v>90</v>
      </c>
    </row>
    <row r="2" spans="1:1" ht="16.5" x14ac:dyDescent="0.3">
      <c r="A2" s="61" t="s">
        <v>123</v>
      </c>
    </row>
    <row r="3" spans="1:1" ht="16.5" x14ac:dyDescent="0.3">
      <c r="A3" s="101"/>
    </row>
    <row r="4" spans="1:1" ht="16.5" x14ac:dyDescent="0.3">
      <c r="A4" s="101"/>
    </row>
    <row r="5" spans="1:1" ht="15.75" thickBot="1" x14ac:dyDescent="0.3"/>
    <row r="6" spans="1:1" ht="33" x14ac:dyDescent="0.25">
      <c r="A6" s="60" t="s">
        <v>89</v>
      </c>
    </row>
    <row r="7" spans="1:1" ht="16.5" x14ac:dyDescent="0.3">
      <c r="A7" s="62" t="s">
        <v>124</v>
      </c>
    </row>
    <row r="8" spans="1:1" ht="16.5" x14ac:dyDescent="0.3">
      <c r="A8" s="61" t="s">
        <v>125</v>
      </c>
    </row>
    <row r="9" spans="1:1" ht="49.5" x14ac:dyDescent="0.3">
      <c r="A9" s="62" t="s">
        <v>126</v>
      </c>
    </row>
    <row r="10" spans="1:1" ht="16.5" x14ac:dyDescent="0.25">
      <c r="A10" s="63" t="s">
        <v>127</v>
      </c>
    </row>
    <row r="11" spans="1:1" ht="16.5" x14ac:dyDescent="0.3">
      <c r="A11" s="62" t="s">
        <v>132</v>
      </c>
    </row>
    <row r="12" spans="1:1" ht="16.5" x14ac:dyDescent="0.3">
      <c r="A12" s="61" t="s">
        <v>133</v>
      </c>
    </row>
    <row r="13" spans="1:1" ht="16.5" x14ac:dyDescent="0.3">
      <c r="A13" s="62" t="s">
        <v>134</v>
      </c>
    </row>
    <row r="14" spans="1:1" ht="33" x14ac:dyDescent="0.3">
      <c r="A14" s="61" t="s">
        <v>135</v>
      </c>
    </row>
    <row r="15" spans="1:1" ht="16.5" x14ac:dyDescent="0.3">
      <c r="A15" s="62" t="s">
        <v>136</v>
      </c>
    </row>
    <row r="16" spans="1:1" ht="16.5" x14ac:dyDescent="0.3">
      <c r="A16" s="61" t="s">
        <v>128</v>
      </c>
    </row>
    <row r="17" spans="1:1" ht="16.5" x14ac:dyDescent="0.3">
      <c r="A17" s="62" t="s">
        <v>124</v>
      </c>
    </row>
    <row r="18" spans="1:1" ht="16.5" x14ac:dyDescent="0.3">
      <c r="A18" s="61" t="s">
        <v>137</v>
      </c>
    </row>
    <row r="19" spans="1:1" ht="16.5" x14ac:dyDescent="0.3">
      <c r="A19" s="62" t="s">
        <v>129</v>
      </c>
    </row>
    <row r="20" spans="1:1" ht="16.5" x14ac:dyDescent="0.25">
      <c r="A20" s="63" t="s">
        <v>124</v>
      </c>
    </row>
    <row r="21" spans="1:1" ht="16.5" x14ac:dyDescent="0.3">
      <c r="A21" s="62" t="s">
        <v>138</v>
      </c>
    </row>
    <row r="22" spans="1:1" ht="16.5" x14ac:dyDescent="0.3">
      <c r="A22" s="61" t="s">
        <v>130</v>
      </c>
    </row>
    <row r="23" spans="1:1" ht="16.5" x14ac:dyDescent="0.3">
      <c r="A23" s="62" t="s">
        <v>131</v>
      </c>
    </row>
    <row r="24" spans="1:1" ht="16.5" x14ac:dyDescent="0.3">
      <c r="A24" s="61" t="s">
        <v>139</v>
      </c>
    </row>
    <row r="25" spans="1:1" ht="16.5" x14ac:dyDescent="0.3">
      <c r="A25" s="62" t="s">
        <v>140</v>
      </c>
    </row>
    <row r="26" spans="1:1" ht="16.5" x14ac:dyDescent="0.3">
      <c r="A26" s="61" t="s">
        <v>141</v>
      </c>
    </row>
    <row r="27" spans="1:1" ht="16.5" x14ac:dyDescent="0.3">
      <c r="A27" s="62" t="s">
        <v>124</v>
      </c>
    </row>
    <row r="28" spans="1:1" ht="16.5" x14ac:dyDescent="0.3">
      <c r="A28" s="61" t="s">
        <v>142</v>
      </c>
    </row>
    <row r="29" spans="1:1" ht="16.5" x14ac:dyDescent="0.3">
      <c r="A29" s="101"/>
    </row>
    <row r="30" spans="1:1" ht="16.5" x14ac:dyDescent="0.3">
      <c r="A30" s="101"/>
    </row>
    <row r="31" spans="1:1" ht="15.75" thickBot="1" x14ac:dyDescent="0.3"/>
    <row r="32" spans="1:1" ht="27" customHeight="1" thickBot="1" x14ac:dyDescent="0.35">
      <c r="A32" s="55" t="s">
        <v>91</v>
      </c>
    </row>
    <row r="33" spans="1:1" ht="16.5" x14ac:dyDescent="0.3">
      <c r="A33" s="62" t="s">
        <v>143</v>
      </c>
    </row>
    <row r="34" spans="1:1" ht="16.5" x14ac:dyDescent="0.3">
      <c r="A34" s="61" t="s">
        <v>144</v>
      </c>
    </row>
    <row r="35" spans="1:1" ht="16.5" x14ac:dyDescent="0.3">
      <c r="A35" s="62" t="s">
        <v>144</v>
      </c>
    </row>
    <row r="36" spans="1:1" ht="16.5" x14ac:dyDescent="0.25">
      <c r="A36" s="63" t="s">
        <v>145</v>
      </c>
    </row>
    <row r="37" spans="1:1" ht="16.5" x14ac:dyDescent="0.3">
      <c r="A37" s="62" t="s">
        <v>145</v>
      </c>
    </row>
    <row r="38" spans="1:1" ht="16.5" x14ac:dyDescent="0.3">
      <c r="A38" s="61" t="s">
        <v>146</v>
      </c>
    </row>
    <row r="39" spans="1:1" ht="16.5" x14ac:dyDescent="0.3">
      <c r="A39" s="62" t="s">
        <v>147</v>
      </c>
    </row>
    <row r="40" spans="1:1" ht="16.5" x14ac:dyDescent="0.3">
      <c r="A40" s="61" t="s">
        <v>148</v>
      </c>
    </row>
    <row r="41" spans="1:1" ht="16.5" x14ac:dyDescent="0.3">
      <c r="A41" s="62" t="s">
        <v>149</v>
      </c>
    </row>
    <row r="42" spans="1:1" ht="16.5" x14ac:dyDescent="0.25">
      <c r="A42" s="63" t="s">
        <v>150</v>
      </c>
    </row>
    <row r="43" spans="1:1" ht="16.5" x14ac:dyDescent="0.25">
      <c r="A43" s="99"/>
    </row>
    <row r="44" spans="1:1" ht="16.5" x14ac:dyDescent="0.25">
      <c r="A44" s="99"/>
    </row>
    <row r="45" spans="1:1" ht="15.75" thickBot="1" x14ac:dyDescent="0.3">
      <c r="A45" t="s">
        <v>121</v>
      </c>
    </row>
    <row r="46" spans="1:1" ht="17.25" thickBot="1" x14ac:dyDescent="0.35">
      <c r="A46" s="55" t="s">
        <v>122</v>
      </c>
    </row>
    <row r="47" spans="1:1" ht="16.5" x14ac:dyDescent="0.25">
      <c r="A47" s="63" t="s">
        <v>124</v>
      </c>
    </row>
    <row r="48" spans="1:1" ht="16.5" x14ac:dyDescent="0.3">
      <c r="A48" s="62" t="s">
        <v>124</v>
      </c>
    </row>
    <row r="49" spans="1:1" ht="16.5" x14ac:dyDescent="0.25">
      <c r="A49" s="63" t="s">
        <v>158</v>
      </c>
    </row>
    <row r="50" spans="1:1" ht="16.5" x14ac:dyDescent="0.3">
      <c r="A50" s="62" t="s">
        <v>159</v>
      </c>
    </row>
    <row r="51" spans="1:1" ht="16.5" x14ac:dyDescent="0.25">
      <c r="A51" s="63" t="s">
        <v>151</v>
      </c>
    </row>
    <row r="52" spans="1:1" ht="16.5" x14ac:dyDescent="0.3">
      <c r="A52" s="62" t="s">
        <v>160</v>
      </c>
    </row>
    <row r="53" spans="1:1" ht="16.5" x14ac:dyDescent="0.25">
      <c r="A53" s="63" t="s">
        <v>161</v>
      </c>
    </row>
    <row r="54" spans="1:1" ht="16.5" x14ac:dyDescent="0.3">
      <c r="A54" s="62" t="s">
        <v>162</v>
      </c>
    </row>
    <row r="55" spans="1:1" ht="16.5" x14ac:dyDescent="0.25">
      <c r="A55" s="63" t="s">
        <v>152</v>
      </c>
    </row>
    <row r="56" spans="1:1" ht="16.5" x14ac:dyDescent="0.3">
      <c r="A56" s="62" t="s">
        <v>153</v>
      </c>
    </row>
    <row r="57" spans="1:1" ht="16.5" x14ac:dyDescent="0.25">
      <c r="A57" s="63" t="s">
        <v>124</v>
      </c>
    </row>
    <row r="58" spans="1:1" ht="16.5" x14ac:dyDescent="0.3">
      <c r="A58" s="62" t="s">
        <v>163</v>
      </c>
    </row>
    <row r="59" spans="1:1" ht="16.5" x14ac:dyDescent="0.25">
      <c r="A59" s="63" t="s">
        <v>154</v>
      </c>
    </row>
    <row r="60" spans="1:1" ht="16.5" x14ac:dyDescent="0.3">
      <c r="A60" s="62" t="s">
        <v>155</v>
      </c>
    </row>
    <row r="61" spans="1:1" ht="16.5" x14ac:dyDescent="0.25">
      <c r="A61" s="63" t="s">
        <v>164</v>
      </c>
    </row>
    <row r="62" spans="1:1" ht="16.5" x14ac:dyDescent="0.3">
      <c r="A62" s="62" t="s">
        <v>165</v>
      </c>
    </row>
    <row r="63" spans="1:1" ht="16.5" x14ac:dyDescent="0.25">
      <c r="A63" s="63" t="s">
        <v>156</v>
      </c>
    </row>
    <row r="64" spans="1:1" ht="16.5" x14ac:dyDescent="0.3">
      <c r="A64" s="62" t="s">
        <v>151</v>
      </c>
    </row>
    <row r="65" spans="1:1" ht="16.5" x14ac:dyDescent="0.25">
      <c r="A65" s="63" t="s">
        <v>157</v>
      </c>
    </row>
    <row r="66" spans="1:1" ht="16.5" x14ac:dyDescent="0.3">
      <c r="A66" s="62" t="s">
        <v>166</v>
      </c>
    </row>
    <row r="67" spans="1:1" ht="16.5" x14ac:dyDescent="0.25">
      <c r="A67" s="63" t="s">
        <v>167</v>
      </c>
    </row>
    <row r="68" spans="1:1" ht="16.5" x14ac:dyDescent="0.3">
      <c r="A68" s="62"/>
    </row>
    <row r="69" spans="1:1" ht="16.5" x14ac:dyDescent="0.3">
      <c r="A69" s="102"/>
    </row>
    <row r="70" spans="1:1" ht="16.5" x14ac:dyDescent="0.3">
      <c r="A70" s="102"/>
    </row>
    <row r="71" spans="1:1" ht="15.75" thickBot="1" x14ac:dyDescent="0.3"/>
    <row r="72" spans="1:1" ht="17.25" thickBot="1" x14ac:dyDescent="0.35">
      <c r="A72" s="55" t="s">
        <v>92</v>
      </c>
    </row>
    <row r="73" spans="1:1" ht="16.5" x14ac:dyDescent="0.25">
      <c r="A73" s="63" t="s">
        <v>168</v>
      </c>
    </row>
    <row r="74" spans="1:1" ht="16.5" x14ac:dyDescent="0.3">
      <c r="A74" s="62" t="s">
        <v>169</v>
      </c>
    </row>
    <row r="75" spans="1:1" ht="16.5" x14ac:dyDescent="0.25">
      <c r="A75" s="63" t="s">
        <v>170</v>
      </c>
    </row>
    <row r="76" spans="1:1" ht="16.5" x14ac:dyDescent="0.25">
      <c r="A76" s="99"/>
    </row>
    <row r="77" spans="1:1" ht="16.5" x14ac:dyDescent="0.25">
      <c r="A77" s="99"/>
    </row>
    <row r="78" spans="1:1" ht="15.75" thickBot="1" x14ac:dyDescent="0.3"/>
    <row r="79" spans="1:1" ht="50.25" thickBot="1" x14ac:dyDescent="0.35">
      <c r="A79" s="56" t="s">
        <v>93</v>
      </c>
    </row>
    <row r="80" spans="1:1" ht="16.5" x14ac:dyDescent="0.3">
      <c r="A80" s="62" t="s">
        <v>159</v>
      </c>
    </row>
    <row r="81" spans="1:1" ht="16.5" x14ac:dyDescent="0.3">
      <c r="A81" s="61" t="s">
        <v>171</v>
      </c>
    </row>
    <row r="82" spans="1:1" ht="16.5" x14ac:dyDescent="0.3">
      <c r="A82" s="62" t="s">
        <v>152</v>
      </c>
    </row>
    <row r="83" spans="1:1" ht="16.5" x14ac:dyDescent="0.3">
      <c r="A83" s="61" t="s">
        <v>178</v>
      </c>
    </row>
    <row r="84" spans="1:1" ht="16.5" x14ac:dyDescent="0.3">
      <c r="A84" s="62" t="s">
        <v>179</v>
      </c>
    </row>
    <row r="85" spans="1:1" ht="16.5" x14ac:dyDescent="0.3">
      <c r="A85" s="61" t="s">
        <v>180</v>
      </c>
    </row>
    <row r="86" spans="1:1" ht="16.5" x14ac:dyDescent="0.3">
      <c r="A86" s="61" t="s">
        <v>152</v>
      </c>
    </row>
    <row r="87" spans="1:1" ht="33" x14ac:dyDescent="0.3">
      <c r="A87" s="62" t="s">
        <v>172</v>
      </c>
    </row>
    <row r="88" spans="1:1" ht="16.5" x14ac:dyDescent="0.3">
      <c r="A88" s="61" t="s">
        <v>181</v>
      </c>
    </row>
    <row r="89" spans="1:1" ht="16.5" x14ac:dyDescent="0.3">
      <c r="A89" s="61" t="s">
        <v>173</v>
      </c>
    </row>
    <row r="90" spans="1:1" ht="16.5" x14ac:dyDescent="0.3">
      <c r="A90" s="62" t="s">
        <v>174</v>
      </c>
    </row>
    <row r="91" spans="1:1" ht="16.5" x14ac:dyDescent="0.3">
      <c r="A91" s="61" t="s">
        <v>182</v>
      </c>
    </row>
    <row r="92" spans="1:1" ht="16.5" x14ac:dyDescent="0.3">
      <c r="A92" s="61" t="s">
        <v>183</v>
      </c>
    </row>
    <row r="93" spans="1:1" ht="16.5" x14ac:dyDescent="0.3">
      <c r="A93" s="62" t="s">
        <v>175</v>
      </c>
    </row>
    <row r="94" spans="1:1" ht="16.5" x14ac:dyDescent="0.3">
      <c r="A94" s="61" t="s">
        <v>176</v>
      </c>
    </row>
    <row r="95" spans="1:1" ht="16.5" x14ac:dyDescent="0.3">
      <c r="A95" s="61" t="s">
        <v>177</v>
      </c>
    </row>
    <row r="96" spans="1:1" ht="16.5" x14ac:dyDescent="0.3">
      <c r="A96" s="62" t="s">
        <v>184</v>
      </c>
    </row>
    <row r="97" spans="1:1" ht="16.5" x14ac:dyDescent="0.3">
      <c r="A97" s="61" t="s">
        <v>185</v>
      </c>
    </row>
    <row r="98" spans="1:1" ht="16.5" x14ac:dyDescent="0.3">
      <c r="A98" s="61" t="s">
        <v>186</v>
      </c>
    </row>
    <row r="99" spans="1:1" ht="16.5" x14ac:dyDescent="0.3">
      <c r="A99" s="62" t="s">
        <v>152</v>
      </c>
    </row>
    <row r="100" spans="1:1" ht="16.5" x14ac:dyDescent="0.3">
      <c r="A100" s="61" t="s">
        <v>187</v>
      </c>
    </row>
    <row r="101" spans="1:1" ht="16.5" x14ac:dyDescent="0.3">
      <c r="A101" s="61" t="s">
        <v>188</v>
      </c>
    </row>
    <row r="102" spans="1:1" ht="16.5" x14ac:dyDescent="0.3">
      <c r="A102" s="101"/>
    </row>
    <row r="103" spans="1:1" ht="16.5" x14ac:dyDescent="0.3">
      <c r="A103" s="101"/>
    </row>
    <row r="104" spans="1:1" ht="15.75" thickBot="1" x14ac:dyDescent="0.3"/>
    <row r="105" spans="1:1" ht="17.25" thickBot="1" x14ac:dyDescent="0.35">
      <c r="A105" s="56" t="s">
        <v>94</v>
      </c>
    </row>
    <row r="106" spans="1:1" ht="16.5" x14ac:dyDescent="0.3">
      <c r="A106" s="62" t="s">
        <v>189</v>
      </c>
    </row>
    <row r="107" spans="1:1" x14ac:dyDescent="0.25">
      <c r="A107" s="100" t="s">
        <v>190</v>
      </c>
    </row>
    <row r="108" spans="1:1" x14ac:dyDescent="0.25">
      <c r="A108" s="103"/>
    </row>
    <row r="109" spans="1:1" x14ac:dyDescent="0.25">
      <c r="A109" s="103"/>
    </row>
    <row r="110" spans="1:1" ht="15.75" thickBot="1" x14ac:dyDescent="0.3"/>
    <row r="111" spans="1:1" ht="32.25" thickBot="1" x14ac:dyDescent="0.3">
      <c r="A111" s="57" t="s">
        <v>95</v>
      </c>
    </row>
    <row r="112" spans="1:1" ht="16.5" x14ac:dyDescent="0.3">
      <c r="A112" s="62" t="s">
        <v>198</v>
      </c>
    </row>
    <row r="113" spans="1:1" ht="16.5" x14ac:dyDescent="0.3">
      <c r="A113" s="61" t="s">
        <v>199</v>
      </c>
    </row>
    <row r="114" spans="1:1" ht="16.5" x14ac:dyDescent="0.3">
      <c r="A114" s="62" t="s">
        <v>191</v>
      </c>
    </row>
    <row r="115" spans="1:1" ht="16.5" x14ac:dyDescent="0.3">
      <c r="A115" s="61" t="s">
        <v>200</v>
      </c>
    </row>
    <row r="116" spans="1:1" ht="16.5" x14ac:dyDescent="0.3">
      <c r="A116" s="62" t="s">
        <v>192</v>
      </c>
    </row>
    <row r="117" spans="1:1" ht="33" x14ac:dyDescent="0.3">
      <c r="A117" s="61" t="s">
        <v>201</v>
      </c>
    </row>
    <row r="118" spans="1:1" ht="16.5" x14ac:dyDescent="0.3">
      <c r="A118" s="62" t="s">
        <v>193</v>
      </c>
    </row>
    <row r="119" spans="1:1" ht="33" x14ac:dyDescent="0.3">
      <c r="A119" s="61" t="s">
        <v>202</v>
      </c>
    </row>
    <row r="120" spans="1:1" ht="16.5" x14ac:dyDescent="0.3">
      <c r="A120" s="62" t="s">
        <v>203</v>
      </c>
    </row>
    <row r="121" spans="1:1" ht="16.5" x14ac:dyDescent="0.3">
      <c r="A121" s="61" t="s">
        <v>194</v>
      </c>
    </row>
    <row r="122" spans="1:1" ht="33" x14ac:dyDescent="0.3">
      <c r="A122" s="62" t="s">
        <v>195</v>
      </c>
    </row>
    <row r="123" spans="1:1" ht="16.5" x14ac:dyDescent="0.3">
      <c r="A123" s="61" t="s">
        <v>204</v>
      </c>
    </row>
    <row r="124" spans="1:1" ht="16.5" x14ac:dyDescent="0.3">
      <c r="A124" s="62" t="s">
        <v>205</v>
      </c>
    </row>
    <row r="125" spans="1:1" ht="16.5" x14ac:dyDescent="0.3">
      <c r="A125" s="61" t="s">
        <v>206</v>
      </c>
    </row>
    <row r="126" spans="1:1" ht="16.5" x14ac:dyDescent="0.3">
      <c r="A126" s="62" t="s">
        <v>207</v>
      </c>
    </row>
    <row r="127" spans="1:1" ht="16.5" x14ac:dyDescent="0.3">
      <c r="A127" s="61" t="s">
        <v>208</v>
      </c>
    </row>
    <row r="128" spans="1:1" ht="16.5" x14ac:dyDescent="0.3">
      <c r="A128" s="62" t="s">
        <v>209</v>
      </c>
    </row>
    <row r="129" spans="1:1" ht="49.5" x14ac:dyDescent="0.3">
      <c r="A129" s="61" t="s">
        <v>210</v>
      </c>
    </row>
    <row r="130" spans="1:1" ht="16.5" x14ac:dyDescent="0.3">
      <c r="A130" s="62" t="s">
        <v>211</v>
      </c>
    </row>
    <row r="131" spans="1:1" ht="16.5" x14ac:dyDescent="0.3">
      <c r="A131" s="61" t="s">
        <v>196</v>
      </c>
    </row>
    <row r="132" spans="1:1" ht="16.5" x14ac:dyDescent="0.3">
      <c r="A132" s="62" t="s">
        <v>197</v>
      </c>
    </row>
    <row r="133" spans="1:1" ht="16.5" x14ac:dyDescent="0.3">
      <c r="A133" s="61" t="s">
        <v>212</v>
      </c>
    </row>
    <row r="134" spans="1:1" ht="16.5" x14ac:dyDescent="0.3">
      <c r="A134" s="101"/>
    </row>
    <row r="136" spans="1:1" ht="15.75" thickBot="1" x14ac:dyDescent="0.3"/>
    <row r="137" spans="1:1" ht="17.25" thickBot="1" x14ac:dyDescent="0.35">
      <c r="A137" s="55" t="s">
        <v>96</v>
      </c>
    </row>
    <row r="138" spans="1:1" ht="16.5" x14ac:dyDescent="0.3">
      <c r="A138" s="62" t="s">
        <v>215</v>
      </c>
    </row>
    <row r="139" spans="1:1" ht="16.5" x14ac:dyDescent="0.3">
      <c r="A139" s="61" t="s">
        <v>216</v>
      </c>
    </row>
    <row r="140" spans="1:1" ht="16.5" x14ac:dyDescent="0.3">
      <c r="A140" s="62" t="s">
        <v>217</v>
      </c>
    </row>
    <row r="141" spans="1:1" ht="16.5" x14ac:dyDescent="0.3">
      <c r="A141" s="61" t="s">
        <v>218</v>
      </c>
    </row>
    <row r="142" spans="1:1" ht="16.5" x14ac:dyDescent="0.3">
      <c r="A142" s="62" t="s">
        <v>213</v>
      </c>
    </row>
    <row r="143" spans="1:1" ht="33" x14ac:dyDescent="0.3">
      <c r="A143" s="61" t="s">
        <v>219</v>
      </c>
    </row>
    <row r="144" spans="1:1" ht="16.5" x14ac:dyDescent="0.3">
      <c r="A144" s="62" t="s">
        <v>220</v>
      </c>
    </row>
    <row r="145" spans="1:1" ht="49.5" x14ac:dyDescent="0.3">
      <c r="A145" s="61" t="s">
        <v>221</v>
      </c>
    </row>
    <row r="146" spans="1:1" ht="16.5" x14ac:dyDescent="0.3">
      <c r="A146" s="62" t="s">
        <v>222</v>
      </c>
    </row>
    <row r="147" spans="1:1" ht="16.5" x14ac:dyDescent="0.3">
      <c r="A147" s="61" t="s">
        <v>223</v>
      </c>
    </row>
    <row r="148" spans="1:1" ht="16.5" x14ac:dyDescent="0.3">
      <c r="A148" s="62" t="s">
        <v>214</v>
      </c>
    </row>
    <row r="149" spans="1:1" ht="16.5" x14ac:dyDescent="0.3">
      <c r="A149" s="61" t="s">
        <v>224</v>
      </c>
    </row>
    <row r="150" spans="1:1" ht="16.5" x14ac:dyDescent="0.3">
      <c r="A150" s="62" t="s">
        <v>225</v>
      </c>
    </row>
    <row r="151" spans="1:1" ht="16.5" x14ac:dyDescent="0.3">
      <c r="A151" s="61" t="s">
        <v>226</v>
      </c>
    </row>
    <row r="152" spans="1:1" ht="16.5" x14ac:dyDescent="0.3">
      <c r="A152" s="62" t="s">
        <v>227</v>
      </c>
    </row>
    <row r="153" spans="1:1" ht="33" x14ac:dyDescent="0.3">
      <c r="A153" s="61" t="s">
        <v>228</v>
      </c>
    </row>
    <row r="154" spans="1:1" ht="16.5" x14ac:dyDescent="0.3">
      <c r="A154" s="62" t="s">
        <v>229</v>
      </c>
    </row>
    <row r="155" spans="1:1" ht="16.5" x14ac:dyDescent="0.3">
      <c r="A155" s="61" t="s">
        <v>230</v>
      </c>
    </row>
    <row r="156" spans="1:1" ht="33" x14ac:dyDescent="0.3">
      <c r="A156" s="62" t="s">
        <v>231</v>
      </c>
    </row>
    <row r="157" spans="1:1" ht="33" x14ac:dyDescent="0.3">
      <c r="A157" s="61" t="s">
        <v>232</v>
      </c>
    </row>
    <row r="160" spans="1:1" ht="15.75" thickBot="1" x14ac:dyDescent="0.3"/>
    <row r="161" spans="1:1" ht="33.75" thickBot="1" x14ac:dyDescent="0.3">
      <c r="A161" s="57" t="s">
        <v>97</v>
      </c>
    </row>
    <row r="162" spans="1:1" ht="16.5" x14ac:dyDescent="0.3">
      <c r="A162" s="62" t="s">
        <v>237</v>
      </c>
    </row>
    <row r="163" spans="1:1" ht="16.5" x14ac:dyDescent="0.3">
      <c r="A163" s="61" t="s">
        <v>238</v>
      </c>
    </row>
    <row r="164" spans="1:1" ht="33" x14ac:dyDescent="0.3">
      <c r="A164" s="62" t="s">
        <v>239</v>
      </c>
    </row>
    <row r="165" spans="1:1" ht="16.5" x14ac:dyDescent="0.3">
      <c r="A165" s="61" t="s">
        <v>240</v>
      </c>
    </row>
    <row r="166" spans="1:1" ht="16.5" x14ac:dyDescent="0.3">
      <c r="A166" s="62" t="s">
        <v>233</v>
      </c>
    </row>
    <row r="167" spans="1:1" ht="33" x14ac:dyDescent="0.3">
      <c r="A167" s="61" t="s">
        <v>241</v>
      </c>
    </row>
    <row r="168" spans="1:1" ht="16.5" x14ac:dyDescent="0.3">
      <c r="A168" s="62" t="s">
        <v>142</v>
      </c>
    </row>
    <row r="169" spans="1:1" ht="16.5" x14ac:dyDescent="0.3">
      <c r="A169" s="61" t="s">
        <v>242</v>
      </c>
    </row>
    <row r="170" spans="1:1" ht="16.5" x14ac:dyDescent="0.3">
      <c r="A170" s="62" t="s">
        <v>243</v>
      </c>
    </row>
    <row r="171" spans="1:1" ht="16.5" x14ac:dyDescent="0.3">
      <c r="A171" s="61" t="s">
        <v>244</v>
      </c>
    </row>
    <row r="172" spans="1:1" ht="16.5" x14ac:dyDescent="0.3">
      <c r="A172" s="62" t="s">
        <v>245</v>
      </c>
    </row>
    <row r="173" spans="1:1" ht="16.5" x14ac:dyDescent="0.3">
      <c r="A173" s="61" t="s">
        <v>246</v>
      </c>
    </row>
    <row r="174" spans="1:1" ht="16.5" x14ac:dyDescent="0.3">
      <c r="A174" s="62" t="s">
        <v>234</v>
      </c>
    </row>
    <row r="175" spans="1:1" ht="16.5" x14ac:dyDescent="0.3">
      <c r="A175" s="61" t="s">
        <v>247</v>
      </c>
    </row>
    <row r="176" spans="1:1" ht="16.5" x14ac:dyDescent="0.3">
      <c r="A176" s="62" t="s">
        <v>248</v>
      </c>
    </row>
    <row r="177" spans="1:1" ht="16.5" x14ac:dyDescent="0.3">
      <c r="A177" s="61" t="s">
        <v>235</v>
      </c>
    </row>
    <row r="178" spans="1:1" ht="16.5" x14ac:dyDescent="0.3">
      <c r="A178" s="62" t="s">
        <v>155</v>
      </c>
    </row>
    <row r="179" spans="1:1" ht="16.5" x14ac:dyDescent="0.3">
      <c r="A179" s="61" t="s">
        <v>249</v>
      </c>
    </row>
    <row r="180" spans="1:1" ht="16.5" x14ac:dyDescent="0.3">
      <c r="A180" s="62" t="s">
        <v>142</v>
      </c>
    </row>
    <row r="181" spans="1:1" ht="16.5" x14ac:dyDescent="0.3">
      <c r="A181" s="61" t="s">
        <v>236</v>
      </c>
    </row>
    <row r="182" spans="1:1" ht="16.5" x14ac:dyDescent="0.3">
      <c r="A182" s="62" t="s">
        <v>250</v>
      </c>
    </row>
    <row r="183" spans="1:1" ht="16.5" x14ac:dyDescent="0.3">
      <c r="A183" s="61" t="s">
        <v>251</v>
      </c>
    </row>
    <row r="186" spans="1:1" ht="15.75" thickBot="1" x14ac:dyDescent="0.3"/>
    <row r="187" spans="1:1" ht="17.25" thickBot="1" x14ac:dyDescent="0.3">
      <c r="A187" s="58" t="s">
        <v>98</v>
      </c>
    </row>
    <row r="188" spans="1:1" ht="16.5" x14ac:dyDescent="0.3">
      <c r="A188" s="62" t="s">
        <v>258</v>
      </c>
    </row>
    <row r="189" spans="1:1" ht="33" x14ac:dyDescent="0.3">
      <c r="A189" s="61" t="s">
        <v>259</v>
      </c>
    </row>
    <row r="190" spans="1:1" ht="16.5" x14ac:dyDescent="0.3">
      <c r="A190" s="62" t="s">
        <v>260</v>
      </c>
    </row>
    <row r="191" spans="1:1" ht="16.5" x14ac:dyDescent="0.3">
      <c r="A191" s="61" t="s">
        <v>261</v>
      </c>
    </row>
    <row r="192" spans="1:1" ht="16.5" x14ac:dyDescent="0.3">
      <c r="A192" s="62" t="s">
        <v>262</v>
      </c>
    </row>
    <row r="193" spans="1:1" ht="16.5" x14ac:dyDescent="0.3">
      <c r="A193" s="61" t="s">
        <v>252</v>
      </c>
    </row>
    <row r="194" spans="1:1" ht="16.5" x14ac:dyDescent="0.3">
      <c r="A194" s="62" t="s">
        <v>263</v>
      </c>
    </row>
    <row r="195" spans="1:1" ht="16.5" x14ac:dyDescent="0.3">
      <c r="A195" s="61" t="s">
        <v>264</v>
      </c>
    </row>
    <row r="196" spans="1:1" ht="33" x14ac:dyDescent="0.3">
      <c r="A196" s="62" t="s">
        <v>265</v>
      </c>
    </row>
    <row r="197" spans="1:1" ht="16.5" x14ac:dyDescent="0.3">
      <c r="A197" s="61" t="s">
        <v>266</v>
      </c>
    </row>
    <row r="198" spans="1:1" ht="16.5" x14ac:dyDescent="0.3">
      <c r="A198" s="62" t="s">
        <v>267</v>
      </c>
    </row>
    <row r="199" spans="1:1" ht="16.5" x14ac:dyDescent="0.3">
      <c r="A199" s="61" t="s">
        <v>253</v>
      </c>
    </row>
    <row r="200" spans="1:1" ht="16.5" x14ac:dyDescent="0.3">
      <c r="A200" s="62" t="s">
        <v>254</v>
      </c>
    </row>
    <row r="201" spans="1:1" ht="16.5" x14ac:dyDescent="0.3">
      <c r="A201" s="61" t="s">
        <v>268</v>
      </c>
    </row>
    <row r="202" spans="1:1" ht="16.5" x14ac:dyDescent="0.3">
      <c r="A202" s="62" t="s">
        <v>269</v>
      </c>
    </row>
    <row r="203" spans="1:1" ht="16.5" x14ac:dyDescent="0.3">
      <c r="A203" s="61" t="s">
        <v>255</v>
      </c>
    </row>
    <row r="204" spans="1:1" ht="16.5" x14ac:dyDescent="0.3">
      <c r="A204" s="62" t="s">
        <v>270</v>
      </c>
    </row>
    <row r="205" spans="1:1" ht="16.5" x14ac:dyDescent="0.3">
      <c r="A205" s="61" t="s">
        <v>271</v>
      </c>
    </row>
    <row r="206" spans="1:1" ht="16.5" x14ac:dyDescent="0.3">
      <c r="A206" s="62" t="s">
        <v>256</v>
      </c>
    </row>
    <row r="207" spans="1:1" ht="16.5" x14ac:dyDescent="0.3">
      <c r="A207" s="61" t="s">
        <v>257</v>
      </c>
    </row>
    <row r="208" spans="1:1" ht="16.5" x14ac:dyDescent="0.3">
      <c r="A208" s="62" t="s">
        <v>272</v>
      </c>
    </row>
    <row r="209" spans="1:1" ht="16.5" x14ac:dyDescent="0.3">
      <c r="A209" s="61" t="s">
        <v>273</v>
      </c>
    </row>
    <row r="210" spans="1:1" ht="16.5" x14ac:dyDescent="0.3">
      <c r="A210" s="101"/>
    </row>
    <row r="212" spans="1:1" ht="15.75" thickBot="1" x14ac:dyDescent="0.3"/>
    <row r="213" spans="1:1" ht="17.25" thickBot="1" x14ac:dyDescent="0.35">
      <c r="A213" s="55" t="s">
        <v>99</v>
      </c>
    </row>
    <row r="214" spans="1:1" ht="16.5" x14ac:dyDescent="0.3">
      <c r="A214" s="62" t="s">
        <v>277</v>
      </c>
    </row>
    <row r="215" spans="1:1" ht="16.5" x14ac:dyDescent="0.3">
      <c r="A215" s="61" t="s">
        <v>278</v>
      </c>
    </row>
    <row r="216" spans="1:1" ht="16.5" x14ac:dyDescent="0.3">
      <c r="A216" s="62" t="s">
        <v>279</v>
      </c>
    </row>
    <row r="217" spans="1:1" ht="16.5" x14ac:dyDescent="0.3">
      <c r="A217" s="61" t="s">
        <v>274</v>
      </c>
    </row>
    <row r="218" spans="1:1" ht="16.5" x14ac:dyDescent="0.3">
      <c r="A218" s="62" t="s">
        <v>280</v>
      </c>
    </row>
    <row r="219" spans="1:1" ht="16.5" x14ac:dyDescent="0.3">
      <c r="A219" s="61" t="s">
        <v>281</v>
      </c>
    </row>
    <row r="220" spans="1:1" ht="16.5" x14ac:dyDescent="0.3">
      <c r="A220" s="62" t="s">
        <v>275</v>
      </c>
    </row>
    <row r="221" spans="1:1" ht="16.5" x14ac:dyDescent="0.3">
      <c r="A221" s="61" t="s">
        <v>282</v>
      </c>
    </row>
    <row r="222" spans="1:1" ht="16.5" x14ac:dyDescent="0.3">
      <c r="A222" s="62" t="s">
        <v>283</v>
      </c>
    </row>
    <row r="223" spans="1:1" ht="33" x14ac:dyDescent="0.3">
      <c r="A223" s="61" t="s">
        <v>284</v>
      </c>
    </row>
    <row r="224" spans="1:1" ht="33" x14ac:dyDescent="0.3">
      <c r="A224" s="62" t="s">
        <v>285</v>
      </c>
    </row>
    <row r="225" spans="1:1" ht="16.5" x14ac:dyDescent="0.3">
      <c r="A225" s="61" t="s">
        <v>276</v>
      </c>
    </row>
    <row r="226" spans="1:1" ht="16.5" x14ac:dyDescent="0.3">
      <c r="A226" s="62" t="s">
        <v>286</v>
      </c>
    </row>
    <row r="227" spans="1:1" ht="16.5" x14ac:dyDescent="0.3">
      <c r="A227" s="61" t="s">
        <v>287</v>
      </c>
    </row>
    <row r="228" spans="1:1" ht="16.5" x14ac:dyDescent="0.3">
      <c r="A228" s="62" t="s">
        <v>288</v>
      </c>
    </row>
    <row r="229" spans="1:1" ht="33" x14ac:dyDescent="0.3">
      <c r="A229" s="61" t="s">
        <v>289</v>
      </c>
    </row>
    <row r="230" spans="1:1" ht="16.5" x14ac:dyDescent="0.3">
      <c r="A230" s="62" t="s">
        <v>290</v>
      </c>
    </row>
    <row r="231" spans="1:1" ht="16.5" x14ac:dyDescent="0.3">
      <c r="A231" s="61" t="s">
        <v>124</v>
      </c>
    </row>
    <row r="232" spans="1:1" ht="16.5" x14ac:dyDescent="0.3">
      <c r="A232" s="62" t="s">
        <v>291</v>
      </c>
    </row>
    <row r="233" spans="1:1" ht="33" x14ac:dyDescent="0.3">
      <c r="A233" s="61" t="s">
        <v>292</v>
      </c>
    </row>
    <row r="234" spans="1:1" ht="16.5" x14ac:dyDescent="0.3">
      <c r="A234" s="62" t="s">
        <v>293</v>
      </c>
    </row>
    <row r="235" spans="1:1" ht="16.5" x14ac:dyDescent="0.3">
      <c r="A235" s="61" t="s">
        <v>294</v>
      </c>
    </row>
    <row r="238" spans="1:1" ht="15.75" thickBot="1" x14ac:dyDescent="0.3"/>
    <row r="239" spans="1:1" ht="17.25" thickBot="1" x14ac:dyDescent="0.3">
      <c r="A239" s="58" t="s">
        <v>100</v>
      </c>
    </row>
    <row r="240" spans="1:1" ht="16.5" x14ac:dyDescent="0.3">
      <c r="A240" s="62" t="s">
        <v>301</v>
      </c>
    </row>
    <row r="241" spans="1:1" ht="16.5" x14ac:dyDescent="0.3">
      <c r="A241" s="61" t="s">
        <v>302</v>
      </c>
    </row>
    <row r="242" spans="1:1" ht="16.5" x14ac:dyDescent="0.3">
      <c r="A242" s="62" t="s">
        <v>295</v>
      </c>
    </row>
    <row r="243" spans="1:1" ht="16.5" x14ac:dyDescent="0.3">
      <c r="A243" s="61" t="s">
        <v>303</v>
      </c>
    </row>
    <row r="244" spans="1:1" ht="16.5" x14ac:dyDescent="0.3">
      <c r="A244" s="62" t="s">
        <v>124</v>
      </c>
    </row>
    <row r="245" spans="1:1" ht="16.5" x14ac:dyDescent="0.3">
      <c r="A245" s="61" t="s">
        <v>296</v>
      </c>
    </row>
    <row r="246" spans="1:1" ht="16.5" x14ac:dyDescent="0.3">
      <c r="A246" s="62" t="s">
        <v>304</v>
      </c>
    </row>
    <row r="247" spans="1:1" ht="16.5" x14ac:dyDescent="0.3">
      <c r="A247" s="61" t="s">
        <v>305</v>
      </c>
    </row>
    <row r="248" spans="1:1" ht="16.5" x14ac:dyDescent="0.3">
      <c r="A248" s="62" t="s">
        <v>306</v>
      </c>
    </row>
    <row r="249" spans="1:1" ht="16.5" x14ac:dyDescent="0.3">
      <c r="A249" s="61" t="s">
        <v>307</v>
      </c>
    </row>
    <row r="250" spans="1:1" ht="33" x14ac:dyDescent="0.3">
      <c r="A250" s="62" t="s">
        <v>308</v>
      </c>
    </row>
    <row r="251" spans="1:1" ht="16.5" x14ac:dyDescent="0.3">
      <c r="A251" s="61" t="s">
        <v>297</v>
      </c>
    </row>
    <row r="252" spans="1:1" ht="16.5" x14ac:dyDescent="0.3">
      <c r="A252" s="62" t="s">
        <v>298</v>
      </c>
    </row>
    <row r="253" spans="1:1" ht="16.5" x14ac:dyDescent="0.3">
      <c r="A253" s="61" t="s">
        <v>309</v>
      </c>
    </row>
    <row r="254" spans="1:1" ht="16.5" x14ac:dyDescent="0.3">
      <c r="A254" s="62" t="s">
        <v>310</v>
      </c>
    </row>
    <row r="255" spans="1:1" ht="16.5" x14ac:dyDescent="0.3">
      <c r="A255" s="61" t="s">
        <v>311</v>
      </c>
    </row>
    <row r="256" spans="1:1" ht="16.5" x14ac:dyDescent="0.3">
      <c r="A256" s="62" t="s">
        <v>299</v>
      </c>
    </row>
    <row r="257" spans="1:1" ht="16.5" x14ac:dyDescent="0.3">
      <c r="A257" s="61" t="s">
        <v>124</v>
      </c>
    </row>
    <row r="258" spans="1:1" ht="16.5" x14ac:dyDescent="0.3">
      <c r="A258" s="62" t="s">
        <v>312</v>
      </c>
    </row>
    <row r="259" spans="1:1" ht="33" x14ac:dyDescent="0.3">
      <c r="A259" s="61" t="s">
        <v>313</v>
      </c>
    </row>
    <row r="260" spans="1:1" ht="16.5" x14ac:dyDescent="0.3">
      <c r="A260" s="62" t="s">
        <v>300</v>
      </c>
    </row>
    <row r="261" spans="1:1" ht="16.5" x14ac:dyDescent="0.3">
      <c r="A261" s="61" t="s">
        <v>314</v>
      </c>
    </row>
    <row r="264" spans="1:1" ht="15.75" thickBot="1" x14ac:dyDescent="0.3"/>
    <row r="265" spans="1:1" ht="17.25" thickBot="1" x14ac:dyDescent="0.3">
      <c r="A265" s="58" t="s">
        <v>101</v>
      </c>
    </row>
    <row r="266" spans="1:1" ht="16.5" x14ac:dyDescent="0.3">
      <c r="A266" s="62" t="s">
        <v>321</v>
      </c>
    </row>
    <row r="267" spans="1:1" ht="16.5" x14ac:dyDescent="0.3">
      <c r="A267" s="61" t="s">
        <v>322</v>
      </c>
    </row>
    <row r="268" spans="1:1" ht="16.5" x14ac:dyDescent="0.3">
      <c r="A268" s="62" t="s">
        <v>323</v>
      </c>
    </row>
    <row r="269" spans="1:1" ht="33" x14ac:dyDescent="0.3">
      <c r="A269" s="61" t="s">
        <v>324</v>
      </c>
    </row>
    <row r="270" spans="1:1" ht="16.5" x14ac:dyDescent="0.3">
      <c r="A270" s="62" t="s">
        <v>315</v>
      </c>
    </row>
    <row r="271" spans="1:1" ht="16.5" x14ac:dyDescent="0.3">
      <c r="A271" s="61" t="s">
        <v>316</v>
      </c>
    </row>
    <row r="272" spans="1:1" ht="16.5" x14ac:dyDescent="0.3">
      <c r="A272" s="62" t="s">
        <v>317</v>
      </c>
    </row>
    <row r="273" spans="1:1" ht="16.5" x14ac:dyDescent="0.3">
      <c r="A273" s="61" t="s">
        <v>325</v>
      </c>
    </row>
    <row r="274" spans="1:1" ht="16.5" x14ac:dyDescent="0.3">
      <c r="A274" s="62" t="s">
        <v>326</v>
      </c>
    </row>
    <row r="275" spans="1:1" ht="16.5" x14ac:dyDescent="0.3">
      <c r="A275" s="61" t="s">
        <v>327</v>
      </c>
    </row>
    <row r="276" spans="1:1" ht="16.5" x14ac:dyDescent="0.3">
      <c r="A276" s="62" t="s">
        <v>328</v>
      </c>
    </row>
    <row r="277" spans="1:1" ht="16.5" x14ac:dyDescent="0.3">
      <c r="A277" s="61" t="s">
        <v>318</v>
      </c>
    </row>
    <row r="278" spans="1:1" ht="16.5" x14ac:dyDescent="0.3">
      <c r="A278" s="62" t="s">
        <v>329</v>
      </c>
    </row>
    <row r="279" spans="1:1" ht="16.5" x14ac:dyDescent="0.3">
      <c r="A279" s="61" t="s">
        <v>330</v>
      </c>
    </row>
    <row r="280" spans="1:1" ht="16.5" x14ac:dyDescent="0.3">
      <c r="A280" s="62" t="s">
        <v>319</v>
      </c>
    </row>
    <row r="281" spans="1:1" ht="16.5" x14ac:dyDescent="0.3">
      <c r="A281" s="61" t="s">
        <v>331</v>
      </c>
    </row>
    <row r="282" spans="1:1" ht="33" x14ac:dyDescent="0.3">
      <c r="A282" s="62" t="s">
        <v>332</v>
      </c>
    </row>
    <row r="283" spans="1:1" ht="16.5" x14ac:dyDescent="0.3">
      <c r="A283" s="61" t="s">
        <v>333</v>
      </c>
    </row>
    <row r="284" spans="1:1" ht="16.5" x14ac:dyDescent="0.3">
      <c r="A284" s="62" t="s">
        <v>334</v>
      </c>
    </row>
    <row r="285" spans="1:1" ht="16.5" x14ac:dyDescent="0.3">
      <c r="A285" s="61" t="s">
        <v>335</v>
      </c>
    </row>
    <row r="286" spans="1:1" ht="16.5" x14ac:dyDescent="0.3">
      <c r="A286" s="62" t="s">
        <v>336</v>
      </c>
    </row>
    <row r="287" spans="1:1" ht="16.5" x14ac:dyDescent="0.3">
      <c r="A287" s="61" t="s">
        <v>320</v>
      </c>
    </row>
    <row r="290" spans="1:1" ht="15.75" thickBot="1" x14ac:dyDescent="0.3"/>
    <row r="291" spans="1:1" ht="17.25" thickBot="1" x14ac:dyDescent="0.35">
      <c r="A291" s="59" t="s">
        <v>102</v>
      </c>
    </row>
    <row r="292" spans="1:1" ht="16.5" x14ac:dyDescent="0.3">
      <c r="A292" s="62" t="s">
        <v>346</v>
      </c>
    </row>
    <row r="293" spans="1:1" ht="16.5" x14ac:dyDescent="0.3">
      <c r="A293" s="61" t="s">
        <v>347</v>
      </c>
    </row>
    <row r="294" spans="1:1" ht="16.5" x14ac:dyDescent="0.3">
      <c r="A294" s="62" t="s">
        <v>348</v>
      </c>
    </row>
    <row r="295" spans="1:1" ht="16.5" x14ac:dyDescent="0.3">
      <c r="A295" s="61" t="s">
        <v>337</v>
      </c>
    </row>
    <row r="296" spans="1:1" ht="16.5" x14ac:dyDescent="0.3">
      <c r="A296" s="62" t="s">
        <v>298</v>
      </c>
    </row>
    <row r="297" spans="1:1" ht="16.5" x14ac:dyDescent="0.3">
      <c r="A297" s="61" t="s">
        <v>338</v>
      </c>
    </row>
    <row r="298" spans="1:1" ht="16.5" x14ac:dyDescent="0.3">
      <c r="A298" s="62" t="s">
        <v>349</v>
      </c>
    </row>
    <row r="299" spans="1:1" ht="16.5" x14ac:dyDescent="0.3">
      <c r="A299" s="61" t="s">
        <v>339</v>
      </c>
    </row>
    <row r="300" spans="1:1" ht="16.5" x14ac:dyDescent="0.3">
      <c r="A300" s="62" t="s">
        <v>350</v>
      </c>
    </row>
    <row r="301" spans="1:1" ht="16.5" x14ac:dyDescent="0.3">
      <c r="A301" s="61" t="s">
        <v>340</v>
      </c>
    </row>
    <row r="302" spans="1:1" ht="16.5" x14ac:dyDescent="0.3">
      <c r="A302" s="62" t="s">
        <v>341</v>
      </c>
    </row>
    <row r="303" spans="1:1" ht="16.5" x14ac:dyDescent="0.3">
      <c r="A303" s="61" t="s">
        <v>124</v>
      </c>
    </row>
    <row r="304" spans="1:1" ht="16.5" x14ac:dyDescent="0.3">
      <c r="A304" s="62" t="s">
        <v>342</v>
      </c>
    </row>
    <row r="305" spans="1:1" ht="16.5" x14ac:dyDescent="0.3">
      <c r="A305" s="61" t="s">
        <v>351</v>
      </c>
    </row>
    <row r="306" spans="1:1" ht="16.5" x14ac:dyDescent="0.3">
      <c r="A306" s="62" t="s">
        <v>343</v>
      </c>
    </row>
    <row r="307" spans="1:1" ht="16.5" x14ac:dyDescent="0.3">
      <c r="A307" s="61" t="s">
        <v>352</v>
      </c>
    </row>
    <row r="308" spans="1:1" ht="16.5" x14ac:dyDescent="0.3">
      <c r="A308" s="62" t="s">
        <v>353</v>
      </c>
    </row>
    <row r="309" spans="1:1" ht="16.5" x14ac:dyDescent="0.3">
      <c r="A309" s="61" t="s">
        <v>354</v>
      </c>
    </row>
    <row r="310" spans="1:1" ht="16.5" x14ac:dyDescent="0.3">
      <c r="A310" s="62" t="s">
        <v>355</v>
      </c>
    </row>
    <row r="311" spans="1:1" ht="16.5" x14ac:dyDescent="0.3">
      <c r="A311" s="61" t="s">
        <v>356</v>
      </c>
    </row>
    <row r="312" spans="1:1" ht="16.5" x14ac:dyDescent="0.3">
      <c r="A312" s="62" t="s">
        <v>344</v>
      </c>
    </row>
    <row r="313" spans="1:1" ht="16.5" x14ac:dyDescent="0.3">
      <c r="A313" s="61" t="s">
        <v>345</v>
      </c>
    </row>
    <row r="314" spans="1:1" ht="16.5" x14ac:dyDescent="0.3">
      <c r="A314" s="101"/>
    </row>
    <row r="316" spans="1:1" ht="15.75" thickBot="1" x14ac:dyDescent="0.3"/>
    <row r="317" spans="1:1" ht="33.75" thickBot="1" x14ac:dyDescent="0.3">
      <c r="A317" s="57" t="s">
        <v>103</v>
      </c>
    </row>
    <row r="318" spans="1:1" ht="16.5" x14ac:dyDescent="0.3">
      <c r="A318" s="62" t="s">
        <v>365</v>
      </c>
    </row>
    <row r="319" spans="1:1" ht="16.5" x14ac:dyDescent="0.3">
      <c r="A319" s="61" t="s">
        <v>366</v>
      </c>
    </row>
    <row r="320" spans="1:1" ht="16.5" x14ac:dyDescent="0.3">
      <c r="A320" s="62" t="s">
        <v>357</v>
      </c>
    </row>
    <row r="321" spans="1:1" ht="16.5" x14ac:dyDescent="0.3">
      <c r="A321" s="61" t="s">
        <v>124</v>
      </c>
    </row>
    <row r="322" spans="1:1" ht="16.5" x14ac:dyDescent="0.3">
      <c r="A322" s="62" t="s">
        <v>367</v>
      </c>
    </row>
    <row r="323" spans="1:1" ht="16.5" x14ac:dyDescent="0.3">
      <c r="A323" s="61" t="s">
        <v>124</v>
      </c>
    </row>
    <row r="324" spans="1:1" ht="16.5" x14ac:dyDescent="0.3">
      <c r="A324" s="62" t="s">
        <v>368</v>
      </c>
    </row>
    <row r="325" spans="1:1" ht="16.5" x14ac:dyDescent="0.3">
      <c r="A325" s="61" t="s">
        <v>358</v>
      </c>
    </row>
    <row r="326" spans="1:1" ht="16.5" x14ac:dyDescent="0.3">
      <c r="A326" s="62" t="s">
        <v>359</v>
      </c>
    </row>
    <row r="327" spans="1:1" ht="16.5" x14ac:dyDescent="0.3">
      <c r="A327" s="61" t="s">
        <v>360</v>
      </c>
    </row>
    <row r="328" spans="1:1" ht="16.5" x14ac:dyDescent="0.3">
      <c r="A328" s="62" t="s">
        <v>369</v>
      </c>
    </row>
    <row r="329" spans="1:1" ht="16.5" x14ac:dyDescent="0.3">
      <c r="A329" s="61" t="s">
        <v>361</v>
      </c>
    </row>
    <row r="330" spans="1:1" ht="16.5" x14ac:dyDescent="0.3">
      <c r="A330" s="62" t="s">
        <v>370</v>
      </c>
    </row>
    <row r="331" spans="1:1" ht="16.5" x14ac:dyDescent="0.3">
      <c r="A331" s="61" t="s">
        <v>362</v>
      </c>
    </row>
    <row r="332" spans="1:1" ht="16.5" x14ac:dyDescent="0.3">
      <c r="A332" s="62" t="s">
        <v>363</v>
      </c>
    </row>
    <row r="333" spans="1:1" ht="16.5" x14ac:dyDescent="0.3">
      <c r="A333" s="61" t="s">
        <v>371</v>
      </c>
    </row>
    <row r="334" spans="1:1" ht="16.5" x14ac:dyDescent="0.3">
      <c r="A334" s="62" t="s">
        <v>364</v>
      </c>
    </row>
    <row r="335" spans="1:1" ht="16.5" x14ac:dyDescent="0.3">
      <c r="A335" s="61" t="s">
        <v>372</v>
      </c>
    </row>
    <row r="336" spans="1:1" ht="33" x14ac:dyDescent="0.3">
      <c r="A336" s="62" t="s">
        <v>373</v>
      </c>
    </row>
    <row r="337" spans="1:1" ht="16.5" x14ac:dyDescent="0.3">
      <c r="A337" s="61" t="s">
        <v>374</v>
      </c>
    </row>
    <row r="338" spans="1:1" ht="16.5" x14ac:dyDescent="0.3">
      <c r="A338" s="62" t="s">
        <v>375</v>
      </c>
    </row>
    <row r="339" spans="1:1" ht="16.5" x14ac:dyDescent="0.3">
      <c r="A339" s="61" t="s">
        <v>376</v>
      </c>
    </row>
    <row r="342" spans="1:1" ht="15.75" thickBot="1" x14ac:dyDescent="0.3"/>
    <row r="343" spans="1:1" ht="33.75" thickBot="1" x14ac:dyDescent="0.3">
      <c r="A343" s="57" t="s">
        <v>104</v>
      </c>
    </row>
    <row r="344" spans="1:1" ht="16.5" x14ac:dyDescent="0.3">
      <c r="A344" s="62" t="s">
        <v>159</v>
      </c>
    </row>
    <row r="345" spans="1:1" ht="16.5" x14ac:dyDescent="0.3">
      <c r="A345" s="61" t="s">
        <v>159</v>
      </c>
    </row>
    <row r="346" spans="1:1" ht="16.5" x14ac:dyDescent="0.3">
      <c r="A346" s="62" t="s">
        <v>378</v>
      </c>
    </row>
    <row r="347" spans="1:1" ht="16.5" x14ac:dyDescent="0.3">
      <c r="A347" s="61" t="s">
        <v>379</v>
      </c>
    </row>
    <row r="348" spans="1:1" ht="16.5" x14ac:dyDescent="0.3">
      <c r="A348" s="62" t="s">
        <v>159</v>
      </c>
    </row>
    <row r="349" spans="1:1" ht="16.5" x14ac:dyDescent="0.3">
      <c r="A349" s="61" t="s">
        <v>157</v>
      </c>
    </row>
    <row r="350" spans="1:1" ht="16.5" x14ac:dyDescent="0.3">
      <c r="A350" s="62" t="s">
        <v>155</v>
      </c>
    </row>
    <row r="351" spans="1:1" ht="16.5" x14ac:dyDescent="0.3">
      <c r="A351" s="61" t="s">
        <v>380</v>
      </c>
    </row>
    <row r="352" spans="1:1" ht="16.5" x14ac:dyDescent="0.3">
      <c r="A352" s="62" t="s">
        <v>381</v>
      </c>
    </row>
    <row r="353" spans="1:1" ht="33" x14ac:dyDescent="0.3">
      <c r="A353" s="61" t="s">
        <v>382</v>
      </c>
    </row>
    <row r="354" spans="1:1" ht="16.5" x14ac:dyDescent="0.3">
      <c r="A354" s="62" t="s">
        <v>377</v>
      </c>
    </row>
    <row r="355" spans="1:1" ht="16.5" x14ac:dyDescent="0.3">
      <c r="A355" s="61" t="s">
        <v>134</v>
      </c>
    </row>
    <row r="356" spans="1:1" ht="16.5" x14ac:dyDescent="0.3">
      <c r="A356" s="62" t="s">
        <v>124</v>
      </c>
    </row>
    <row r="357" spans="1:1" ht="16.5" x14ac:dyDescent="0.3">
      <c r="A357" s="61" t="s">
        <v>159</v>
      </c>
    </row>
    <row r="358" spans="1:1" ht="16.5" x14ac:dyDescent="0.3">
      <c r="A358" s="62" t="s">
        <v>383</v>
      </c>
    </row>
    <row r="359" spans="1:1" ht="16.5" x14ac:dyDescent="0.3">
      <c r="A359" s="61" t="s">
        <v>159</v>
      </c>
    </row>
    <row r="360" spans="1:1" ht="16.5" x14ac:dyDescent="0.3">
      <c r="A360" s="62" t="s">
        <v>159</v>
      </c>
    </row>
    <row r="361" spans="1:1" ht="16.5" x14ac:dyDescent="0.3">
      <c r="A361" s="61" t="s">
        <v>384</v>
      </c>
    </row>
    <row r="362" spans="1:1" ht="16.5" x14ac:dyDescent="0.3">
      <c r="A362" s="62" t="s">
        <v>377</v>
      </c>
    </row>
    <row r="363" spans="1:1" ht="16.5" x14ac:dyDescent="0.3">
      <c r="A363" s="61" t="s">
        <v>377</v>
      </c>
    </row>
    <row r="364" spans="1:1" ht="16.5" x14ac:dyDescent="0.3">
      <c r="A364" s="62" t="s">
        <v>159</v>
      </c>
    </row>
    <row r="365" spans="1:1" ht="16.5" x14ac:dyDescent="0.3">
      <c r="A365" s="61" t="s">
        <v>124</v>
      </c>
    </row>
    <row r="366" spans="1:1" ht="16.5" x14ac:dyDescent="0.3">
      <c r="A366" s="101"/>
    </row>
    <row r="367" spans="1:1" ht="16.5" x14ac:dyDescent="0.3">
      <c r="A367" s="101"/>
    </row>
  </sheetData>
  <pageMargins left="0.7" right="0.7" top="0.75" bottom="0.75" header="0.3" footer="0.3"/>
  <pageSetup orientation="portrait" r:id="rId1"/>
  <headerFooter>
    <oddHeader>&amp;CVPVKAC pašvaldību darbinieku aptauja, 2021.gads</oddHeader>
    <oddFooter xml:space="preserve">&amp;CIntegrēts Publisko pakalpojumu sniegšanas un gala lietotāju vajadzību monitorings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6EB1A0A7A7484C4EB02FE2E5CAD8BEA2" ma:contentTypeVersion="12" ma:contentTypeDescription="Izveidot jaunu dokumentu." ma:contentTypeScope="" ma:versionID="4de909074b3a67c3e65f4df93729ec5a">
  <xsd:schema xmlns:xsd="http://www.w3.org/2001/XMLSchema" xmlns:xs="http://www.w3.org/2001/XMLSchema" xmlns:p="http://schemas.microsoft.com/office/2006/metadata/properties" xmlns:ns2="feb448b5-e61a-4b02-abfd-a96c890186ca" xmlns:ns3="462aaac2-df35-4ced-9bbe-971948f8b095" targetNamespace="http://schemas.microsoft.com/office/2006/metadata/properties" ma:root="true" ma:fieldsID="0435699ec3bbac3197583082e02083ed" ns2:_="" ns3:_="">
    <xsd:import namespace="feb448b5-e61a-4b02-abfd-a96c890186ca"/>
    <xsd:import namespace="462aaac2-df35-4ced-9bbe-971948f8b09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b448b5-e61a-4b02-abfd-a96c890186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62aaac2-df35-4ced-9bbe-971948f8b095" elementFormDefault="qualified">
    <xsd:import namespace="http://schemas.microsoft.com/office/2006/documentManagement/types"/>
    <xsd:import namespace="http://schemas.microsoft.com/office/infopath/2007/PartnerControls"/>
    <xsd:element name="SharedWithUsers" ma:index="14"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79DB7D-E4F2-4131-B7C4-40042A71AE27}">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aeebbc9d-1276-403b-9410-9a93c3793fb9"/>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AD4E468-6BE1-48A5-8495-73D529FF2B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b448b5-e61a-4b02-abfd-a96c890186ca"/>
    <ds:schemaRef ds:uri="462aaac2-df35-4ced-9bbe-971948f8b0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1D74A6-D16B-4FC3-88C6-94A9F974D8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Titullapa</vt:lpstr>
      <vt:lpstr>Dati_I</vt:lpstr>
      <vt:lpstr>Dati_II</vt:lpstr>
      <vt:lpstr>Dati_III_atvērtās_atbildes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Elīna Sustenberga</dc:creator>
  <cp:lastModifiedBy>Lita Trakina</cp:lastModifiedBy>
  <dcterms:created xsi:type="dcterms:W3CDTF">2018-11-06T07:04:13Z</dcterms:created>
  <dcterms:modified xsi:type="dcterms:W3CDTF">2021-04-26T09:54:37Z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0x0101006EB1A0A7A7484C4EB02FE2E5CAD8BEA2</vt:lpwstr>
  </property>
</Properties>
</file>