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ita.trakina\Downloads\"/>
    </mc:Choice>
  </mc:AlternateContent>
  <xr:revisionPtr revIDLastSave="0" documentId="8_{FA3D491E-2FD3-4502-AE9F-D6C66458FCF0}" xr6:coauthVersionLast="47" xr6:coauthVersionMax="47" xr10:uidLastSave="{00000000-0000-0000-0000-000000000000}"/>
  <bookViews>
    <workbookView xWindow="-120" yWindow="-120" windowWidth="20730" windowHeight="11160" firstSheet="1" activeTab="1" xr2:uid="{0E8382D2-2011-45D2-8FE1-3433F19C0CA2}"/>
  </bookViews>
  <sheets>
    <sheet name="Titullapa" sheetId="2" r:id="rId1"/>
    <sheet name="Dati_I" sheetId="1" r:id="rId2"/>
    <sheet name="Dati_II" sheetId="3" r:id="rId3"/>
    <sheet name="Dati_III_atvērtās_atbilde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5" i="3" l="1"/>
  <c r="C74" i="3"/>
  <c r="C73" i="3"/>
  <c r="C72" i="3"/>
  <c r="G71" i="3"/>
  <c r="G77" i="3" s="1"/>
  <c r="F71" i="3"/>
  <c r="F77" i="3" s="1"/>
  <c r="E71" i="3"/>
  <c r="E77" i="3" s="1"/>
  <c r="D71" i="3"/>
  <c r="D77" i="3" s="1"/>
  <c r="C64" i="3"/>
  <c r="C63" i="3"/>
  <c r="C62" i="3"/>
  <c r="G60" i="3"/>
  <c r="G66" i="3" s="1"/>
  <c r="F60" i="3"/>
  <c r="F66" i="3" s="1"/>
  <c r="E60" i="3"/>
  <c r="E66" i="3" s="1"/>
  <c r="D60" i="3"/>
  <c r="D66" i="3" s="1"/>
  <c r="C60" i="3" l="1"/>
  <c r="C71" i="3"/>
  <c r="C77" i="3" s="1"/>
  <c r="C66" i="3"/>
  <c r="I379" i="1" l="1"/>
  <c r="C379" i="1"/>
  <c r="I378" i="1"/>
  <c r="C378" i="1"/>
  <c r="I377" i="1"/>
  <c r="C377" i="1" s="1"/>
  <c r="I375" i="1"/>
  <c r="H375" i="1"/>
  <c r="G375" i="1"/>
  <c r="F375" i="1"/>
  <c r="E375" i="1"/>
  <c r="D375" i="1"/>
  <c r="I366" i="1"/>
  <c r="C366" i="1" s="1"/>
  <c r="I369" i="1"/>
  <c r="C369" i="1"/>
  <c r="I368" i="1"/>
  <c r="C368" i="1" s="1"/>
  <c r="I367" i="1"/>
  <c r="C367" i="1" s="1"/>
  <c r="H365" i="1"/>
  <c r="G365" i="1"/>
  <c r="F365" i="1"/>
  <c r="E365" i="1"/>
  <c r="D365" i="1"/>
  <c r="I358" i="1"/>
  <c r="C358" i="1" s="1"/>
  <c r="I357" i="1"/>
  <c r="C357" i="1" s="1"/>
  <c r="I356" i="1"/>
  <c r="C356" i="1" s="1"/>
  <c r="H354" i="1"/>
  <c r="G354" i="1"/>
  <c r="F354" i="1"/>
  <c r="E354" i="1"/>
  <c r="D354" i="1"/>
  <c r="I324" i="1"/>
  <c r="I199" i="1"/>
  <c r="I64" i="1"/>
  <c r="C64" i="1" s="1"/>
  <c r="I41" i="1"/>
  <c r="C41" i="1" s="1"/>
  <c r="C375" i="1" l="1"/>
  <c r="C365" i="1"/>
  <c r="I365" i="1"/>
  <c r="I354" i="1"/>
  <c r="C354" i="1"/>
  <c r="I308" i="1" l="1"/>
  <c r="C308" i="1" s="1"/>
  <c r="H297" i="1"/>
  <c r="H303" i="1" s="1"/>
  <c r="G297" i="1"/>
  <c r="G303" i="1" s="1"/>
  <c r="F297" i="1"/>
  <c r="F303" i="1" s="1"/>
  <c r="E297" i="1"/>
  <c r="E303" i="1" s="1"/>
  <c r="D297" i="1"/>
  <c r="D303" i="1" s="1"/>
  <c r="I291" i="1"/>
  <c r="C291" i="1" s="1"/>
  <c r="I290" i="1"/>
  <c r="C290" i="1" s="1"/>
  <c r="I289" i="1"/>
  <c r="C289" i="1" s="1"/>
  <c r="I288" i="1"/>
  <c r="C288" i="1" s="1"/>
  <c r="I268" i="1"/>
  <c r="C268" i="1" s="1"/>
  <c r="H264" i="1"/>
  <c r="H282" i="1" s="1"/>
  <c r="G264" i="1"/>
  <c r="G270" i="1" s="1"/>
  <c r="F264" i="1"/>
  <c r="F270" i="1" s="1"/>
  <c r="E264" i="1"/>
  <c r="E282" i="1" s="1"/>
  <c r="D264" i="1"/>
  <c r="D282" i="1" s="1"/>
  <c r="I248" i="1"/>
  <c r="C248" i="1" s="1"/>
  <c r="I238" i="1"/>
  <c r="C238" i="1" s="1"/>
  <c r="H234" i="1"/>
  <c r="H252" i="1" s="1"/>
  <c r="G234" i="1"/>
  <c r="G252" i="1" s="1"/>
  <c r="F234" i="1"/>
  <c r="F252" i="1" s="1"/>
  <c r="E234" i="1"/>
  <c r="E252" i="1" s="1"/>
  <c r="D234" i="1"/>
  <c r="D252" i="1" s="1"/>
  <c r="I208" i="1"/>
  <c r="C208" i="1" s="1"/>
  <c r="I196" i="1"/>
  <c r="C196" i="1" s="1"/>
  <c r="I195" i="1"/>
  <c r="C195" i="1" s="1"/>
  <c r="I184" i="1"/>
  <c r="C184" i="1" s="1"/>
  <c r="H180" i="1"/>
  <c r="H210" i="1" s="1"/>
  <c r="G180" i="1"/>
  <c r="G222" i="1" s="1"/>
  <c r="F180" i="1"/>
  <c r="F222" i="1" s="1"/>
  <c r="E180" i="1"/>
  <c r="D180" i="1"/>
  <c r="D210" i="1" s="1"/>
  <c r="I154" i="1"/>
  <c r="C154" i="1" s="1"/>
  <c r="I124" i="1"/>
  <c r="C124" i="1" s="1"/>
  <c r="H103" i="1"/>
  <c r="H186" i="1" s="1"/>
  <c r="G103" i="1"/>
  <c r="G240" i="1" s="1"/>
  <c r="F103" i="1"/>
  <c r="F157" i="1" s="1"/>
  <c r="E103" i="1"/>
  <c r="D103" i="1"/>
  <c r="D186" i="1" s="1"/>
  <c r="I95" i="1"/>
  <c r="C95" i="1" s="1"/>
  <c r="I94" i="1"/>
  <c r="C94" i="1" s="1"/>
  <c r="I54" i="1"/>
  <c r="H39" i="1"/>
  <c r="H57" i="1" s="1"/>
  <c r="G39" i="1"/>
  <c r="G45" i="1" s="1"/>
  <c r="F39" i="1"/>
  <c r="F57" i="1" s="1"/>
  <c r="E39" i="1"/>
  <c r="E57" i="1" s="1"/>
  <c r="D39" i="1"/>
  <c r="D57" i="1" s="1"/>
  <c r="I30" i="1"/>
  <c r="H343" i="1"/>
  <c r="G343" i="1"/>
  <c r="F343" i="1"/>
  <c r="E343" i="1"/>
  <c r="D343" i="1"/>
  <c r="H332" i="1"/>
  <c r="G332" i="1"/>
  <c r="F332" i="1"/>
  <c r="E332" i="1"/>
  <c r="D332" i="1"/>
  <c r="I321" i="1"/>
  <c r="H321" i="1"/>
  <c r="G321" i="1"/>
  <c r="G327" i="1" s="1"/>
  <c r="F321" i="1"/>
  <c r="F327" i="1" s="1"/>
  <c r="E321" i="1"/>
  <c r="E327" i="1" s="1"/>
  <c r="D321" i="1"/>
  <c r="H313" i="1"/>
  <c r="G313" i="1"/>
  <c r="F313" i="1"/>
  <c r="E313" i="1"/>
  <c r="D313" i="1"/>
  <c r="H305" i="1"/>
  <c r="H311" i="1" s="1"/>
  <c r="G305" i="1"/>
  <c r="G311" i="1" s="1"/>
  <c r="F305" i="1"/>
  <c r="E305" i="1"/>
  <c r="E311" i="1" s="1"/>
  <c r="D305" i="1"/>
  <c r="D311" i="1" s="1"/>
  <c r="I24" i="1"/>
  <c r="C24" i="1" s="1"/>
  <c r="H79" i="1"/>
  <c r="H97" i="1" s="1"/>
  <c r="G79" i="1"/>
  <c r="G97" i="1" s="1"/>
  <c r="F79" i="1"/>
  <c r="F97" i="1" s="1"/>
  <c r="E79" i="1"/>
  <c r="E97" i="1" s="1"/>
  <c r="D79" i="1"/>
  <c r="D97" i="1" s="1"/>
  <c r="H62" i="1"/>
  <c r="G62" i="1"/>
  <c r="F62" i="1"/>
  <c r="E62" i="1"/>
  <c r="D62" i="1"/>
  <c r="H15" i="1"/>
  <c r="H33" i="1" s="1"/>
  <c r="G15" i="1"/>
  <c r="G33" i="1" s="1"/>
  <c r="F15" i="1"/>
  <c r="F33" i="1" s="1"/>
  <c r="E15" i="1"/>
  <c r="E33" i="1" s="1"/>
  <c r="D15" i="1"/>
  <c r="D33" i="1" s="1"/>
  <c r="C53" i="3"/>
  <c r="C52" i="3"/>
  <c r="C51" i="3"/>
  <c r="C42" i="3"/>
  <c r="C41" i="3"/>
  <c r="C40" i="3"/>
  <c r="C30" i="3"/>
  <c r="C23" i="3"/>
  <c r="C22" i="3"/>
  <c r="C15" i="3"/>
  <c r="C14" i="3"/>
  <c r="C6" i="3"/>
  <c r="C7" i="3"/>
  <c r="G49" i="3"/>
  <c r="G55" i="3" s="1"/>
  <c r="F49" i="3"/>
  <c r="E49" i="3"/>
  <c r="E55" i="3" s="1"/>
  <c r="D49" i="3"/>
  <c r="D55" i="3" s="1"/>
  <c r="G38" i="3"/>
  <c r="F38" i="3"/>
  <c r="E38" i="3"/>
  <c r="D38" i="3"/>
  <c r="G27" i="3"/>
  <c r="G33" i="3" s="1"/>
  <c r="F27" i="3"/>
  <c r="E27" i="3"/>
  <c r="E33" i="3" s="1"/>
  <c r="D27" i="3"/>
  <c r="D33" i="3" s="1"/>
  <c r="G19" i="3"/>
  <c r="F19" i="3"/>
  <c r="E19" i="3"/>
  <c r="D19" i="3"/>
  <c r="G11" i="3"/>
  <c r="F11" i="3"/>
  <c r="E11" i="3"/>
  <c r="D11" i="3"/>
  <c r="D17" i="3" s="1"/>
  <c r="D3" i="3"/>
  <c r="E3" i="3"/>
  <c r="F3" i="3"/>
  <c r="G3" i="3"/>
  <c r="C3" i="3"/>
  <c r="I345" i="1"/>
  <c r="F55" i="3"/>
  <c r="F33" i="3"/>
  <c r="C324" i="1"/>
  <c r="I301" i="1"/>
  <c r="C301" i="1" s="1"/>
  <c r="I300" i="1"/>
  <c r="C300" i="1" s="1"/>
  <c r="I267" i="1"/>
  <c r="C267" i="1" s="1"/>
  <c r="I266" i="1"/>
  <c r="C266" i="1" s="1"/>
  <c r="I256" i="1"/>
  <c r="C256" i="1" s="1"/>
  <c r="I255" i="1"/>
  <c r="C255" i="1" s="1"/>
  <c r="I250" i="1"/>
  <c r="I249" i="1"/>
  <c r="I243" i="1"/>
  <c r="I237" i="1"/>
  <c r="C237" i="1" s="1"/>
  <c r="I236" i="1"/>
  <c r="I223" i="1"/>
  <c r="C223" i="1" s="1"/>
  <c r="I224" i="1"/>
  <c r="C224" i="1" s="1"/>
  <c r="I212" i="1"/>
  <c r="C212" i="1" s="1"/>
  <c r="C199" i="1"/>
  <c r="E371" i="1" l="1"/>
  <c r="E360" i="1"/>
  <c r="G371" i="1"/>
  <c r="G360" i="1"/>
  <c r="E139" i="1"/>
  <c r="E121" i="1"/>
  <c r="H371" i="1"/>
  <c r="H360" i="1"/>
  <c r="F371" i="1"/>
  <c r="F360" i="1"/>
  <c r="D371" i="1"/>
  <c r="D360" i="1"/>
  <c r="I234" i="1"/>
  <c r="I252" i="1" s="1"/>
  <c r="E127" i="1"/>
  <c r="D127" i="1"/>
  <c r="D68" i="1"/>
  <c r="D74" i="1"/>
  <c r="D45" i="1"/>
  <c r="D145" i="1"/>
  <c r="E68" i="1"/>
  <c r="E74" i="1"/>
  <c r="F68" i="1"/>
  <c r="F74" i="1"/>
  <c r="G68" i="1"/>
  <c r="G74" i="1"/>
  <c r="H68" i="1"/>
  <c r="H74" i="1"/>
  <c r="E45" i="1"/>
  <c r="G109" i="1"/>
  <c r="H45" i="1"/>
  <c r="H109" i="1"/>
  <c r="H115" i="1"/>
  <c r="H163" i="1"/>
  <c r="H222" i="1"/>
  <c r="D240" i="1"/>
  <c r="H240" i="1"/>
  <c r="E175" i="1"/>
  <c r="E186" i="1"/>
  <c r="F282" i="1"/>
  <c r="C264" i="1"/>
  <c r="C270" i="1" s="1"/>
  <c r="G282" i="1"/>
  <c r="C236" i="1"/>
  <c r="C234" i="1" s="1"/>
  <c r="E198" i="1"/>
  <c r="D222" i="1"/>
  <c r="E210" i="1"/>
  <c r="E222" i="1"/>
  <c r="D115" i="1"/>
  <c r="H127" i="1"/>
  <c r="D151" i="1"/>
  <c r="G157" i="1"/>
  <c r="D169" i="1"/>
  <c r="G145" i="1"/>
  <c r="D109" i="1"/>
  <c r="E115" i="1"/>
  <c r="E133" i="1"/>
  <c r="H151" i="1"/>
  <c r="D163" i="1"/>
  <c r="H169" i="1"/>
  <c r="G57" i="1"/>
  <c r="F139" i="1"/>
  <c r="F121" i="1"/>
  <c r="F133" i="1"/>
  <c r="G139" i="1"/>
  <c r="H145" i="1"/>
  <c r="E151" i="1"/>
  <c r="D157" i="1"/>
  <c r="H157" i="1"/>
  <c r="E163" i="1"/>
  <c r="E169" i="1"/>
  <c r="F175" i="1"/>
  <c r="F186" i="1"/>
  <c r="F198" i="1"/>
  <c r="F210" i="1"/>
  <c r="E240" i="1"/>
  <c r="I264" i="1"/>
  <c r="I270" i="1" s="1"/>
  <c r="D270" i="1"/>
  <c r="H270" i="1"/>
  <c r="F45" i="1"/>
  <c r="C54" i="1"/>
  <c r="E109" i="1"/>
  <c r="F115" i="1"/>
  <c r="G121" i="1"/>
  <c r="F127" i="1"/>
  <c r="G133" i="1"/>
  <c r="D139" i="1"/>
  <c r="H139" i="1"/>
  <c r="E145" i="1"/>
  <c r="F151" i="1"/>
  <c r="E157" i="1"/>
  <c r="F163" i="1"/>
  <c r="F169" i="1"/>
  <c r="G175" i="1"/>
  <c r="G186" i="1"/>
  <c r="G198" i="1"/>
  <c r="G210" i="1"/>
  <c r="F240" i="1"/>
  <c r="E270" i="1"/>
  <c r="I297" i="1"/>
  <c r="I303" i="1" s="1"/>
  <c r="C30" i="1"/>
  <c r="F109" i="1"/>
  <c r="G115" i="1"/>
  <c r="D121" i="1"/>
  <c r="H121" i="1"/>
  <c r="G127" i="1"/>
  <c r="D133" i="1"/>
  <c r="H133" i="1"/>
  <c r="F145" i="1"/>
  <c r="G151" i="1"/>
  <c r="G163" i="1"/>
  <c r="G169" i="1"/>
  <c r="D175" i="1"/>
  <c r="H175" i="1"/>
  <c r="D198" i="1"/>
  <c r="H198" i="1"/>
  <c r="C321" i="1"/>
  <c r="C49" i="3"/>
  <c r="C55" i="3" s="1"/>
  <c r="C38" i="3"/>
  <c r="C19" i="3"/>
  <c r="C11" i="3"/>
  <c r="C27" i="3"/>
  <c r="C33" i="3" s="1"/>
  <c r="C116" i="1"/>
  <c r="C117" i="1"/>
  <c r="I49" i="1"/>
  <c r="C49" i="1" s="1"/>
  <c r="I43" i="1"/>
  <c r="I42" i="1"/>
  <c r="C42" i="1" l="1"/>
  <c r="I39" i="1"/>
  <c r="C297" i="1"/>
  <c r="C303" i="1" s="1"/>
  <c r="C43" i="1"/>
  <c r="G9" i="3"/>
  <c r="D25" i="3"/>
  <c r="E25" i="3"/>
  <c r="F25" i="3"/>
  <c r="G25" i="3"/>
  <c r="C25" i="3"/>
  <c r="F17" i="3"/>
  <c r="E17" i="3"/>
  <c r="G17" i="3"/>
  <c r="C17" i="3"/>
  <c r="D9" i="3"/>
  <c r="E9" i="3"/>
  <c r="F9" i="3"/>
  <c r="C9" i="3"/>
  <c r="G44" i="3"/>
  <c r="D44" i="3"/>
  <c r="E44" i="3"/>
  <c r="F44" i="3"/>
  <c r="C44" i="3"/>
  <c r="C39" i="1" l="1"/>
  <c r="C45" i="1" s="1"/>
  <c r="I45" i="1"/>
  <c r="D349" i="1"/>
  <c r="E349" i="1"/>
  <c r="F349" i="1"/>
  <c r="G349" i="1"/>
  <c r="H349" i="1"/>
  <c r="D338" i="1"/>
  <c r="E338" i="1"/>
  <c r="F338" i="1"/>
  <c r="G338" i="1"/>
  <c r="H338" i="1"/>
  <c r="D327" i="1"/>
  <c r="H327" i="1"/>
  <c r="I327" i="1"/>
  <c r="C327" i="1"/>
  <c r="D319" i="1"/>
  <c r="E319" i="1"/>
  <c r="F319" i="1"/>
  <c r="G319" i="1"/>
  <c r="H319" i="1"/>
  <c r="D276" i="1"/>
  <c r="E276" i="1"/>
  <c r="F276" i="1"/>
  <c r="G276" i="1"/>
  <c r="H276" i="1"/>
  <c r="D258" i="1"/>
  <c r="E258" i="1"/>
  <c r="F258" i="1"/>
  <c r="G258" i="1"/>
  <c r="H258" i="1"/>
  <c r="C258" i="1"/>
  <c r="D246" i="1"/>
  <c r="E246" i="1"/>
  <c r="F246" i="1"/>
  <c r="G246" i="1"/>
  <c r="H246" i="1"/>
  <c r="D228" i="1"/>
  <c r="E228" i="1"/>
  <c r="F228" i="1"/>
  <c r="G228" i="1"/>
  <c r="H228" i="1"/>
  <c r="D216" i="1"/>
  <c r="E216" i="1"/>
  <c r="F216" i="1"/>
  <c r="G216" i="1"/>
  <c r="H216" i="1"/>
  <c r="D204" i="1"/>
  <c r="E204" i="1"/>
  <c r="F204" i="1"/>
  <c r="G204" i="1"/>
  <c r="H204" i="1"/>
  <c r="D192" i="1"/>
  <c r="E192" i="1"/>
  <c r="F192" i="1"/>
  <c r="G192" i="1"/>
  <c r="H192" i="1"/>
  <c r="D91" i="1"/>
  <c r="E91" i="1"/>
  <c r="F91" i="1"/>
  <c r="G91" i="1"/>
  <c r="H91" i="1"/>
  <c r="D85" i="1"/>
  <c r="E85" i="1"/>
  <c r="F85" i="1"/>
  <c r="G85" i="1"/>
  <c r="H85" i="1"/>
  <c r="D51" i="1"/>
  <c r="E51" i="1"/>
  <c r="F51" i="1"/>
  <c r="G51" i="1"/>
  <c r="H51" i="1"/>
  <c r="D27" i="1"/>
  <c r="H27" i="1"/>
  <c r="G27" i="1"/>
  <c r="F27" i="1"/>
  <c r="E27" i="1"/>
  <c r="D21" i="1"/>
  <c r="E21" i="1"/>
  <c r="F21" i="1"/>
  <c r="G21" i="1"/>
  <c r="H21" i="1"/>
  <c r="D10" i="1"/>
  <c r="E10" i="1"/>
  <c r="F10" i="1"/>
  <c r="G10" i="1"/>
  <c r="H10" i="1"/>
  <c r="I346" i="1"/>
  <c r="I347" i="1"/>
  <c r="C347" i="1" s="1"/>
  <c r="C345" i="1"/>
  <c r="I335" i="1"/>
  <c r="C335" i="1" s="1"/>
  <c r="I336" i="1"/>
  <c r="C336" i="1" s="1"/>
  <c r="I334" i="1"/>
  <c r="I316" i="1"/>
  <c r="C316" i="1" s="1"/>
  <c r="I317" i="1"/>
  <c r="C317" i="1" s="1"/>
  <c r="I309" i="1"/>
  <c r="I280" i="1"/>
  <c r="C280" i="1" s="1"/>
  <c r="I279" i="1"/>
  <c r="I273" i="1"/>
  <c r="C273" i="1" s="1"/>
  <c r="I274" i="1"/>
  <c r="C274" i="1" s="1"/>
  <c r="C249" i="1"/>
  <c r="C250" i="1"/>
  <c r="C243" i="1"/>
  <c r="I244" i="1"/>
  <c r="C244" i="1" s="1"/>
  <c r="I226" i="1"/>
  <c r="C226" i="1" s="1"/>
  <c r="I225" i="1"/>
  <c r="C225" i="1" s="1"/>
  <c r="I220" i="1"/>
  <c r="C220" i="1" s="1"/>
  <c r="I219" i="1"/>
  <c r="I214" i="1"/>
  <c r="C214" i="1" s="1"/>
  <c r="I213" i="1"/>
  <c r="C213" i="1" s="1"/>
  <c r="I207" i="1"/>
  <c r="C207" i="1" s="1"/>
  <c r="I206" i="1"/>
  <c r="I201" i="1"/>
  <c r="C201" i="1" s="1"/>
  <c r="I202" i="1"/>
  <c r="C202" i="1" s="1"/>
  <c r="I200" i="1"/>
  <c r="C200" i="1" s="1"/>
  <c r="I190" i="1"/>
  <c r="C190" i="1" s="1"/>
  <c r="I189" i="1"/>
  <c r="I183" i="1"/>
  <c r="I180" i="1" s="1"/>
  <c r="I172" i="1"/>
  <c r="C172" i="1" s="1"/>
  <c r="I173" i="1"/>
  <c r="C173" i="1" s="1"/>
  <c r="I166" i="1"/>
  <c r="C166" i="1" s="1"/>
  <c r="I167" i="1"/>
  <c r="C167" i="1" s="1"/>
  <c r="I165" i="1"/>
  <c r="I160" i="1"/>
  <c r="C160" i="1" s="1"/>
  <c r="I161" i="1"/>
  <c r="C161" i="1" s="1"/>
  <c r="I159" i="1"/>
  <c r="I155" i="1"/>
  <c r="C155" i="1" s="1"/>
  <c r="I149" i="1"/>
  <c r="C149" i="1" s="1"/>
  <c r="I148" i="1"/>
  <c r="I143" i="1"/>
  <c r="I142" i="1"/>
  <c r="C142" i="1" s="1"/>
  <c r="I137" i="1"/>
  <c r="I136" i="1"/>
  <c r="I130" i="1"/>
  <c r="C130" i="1" s="1"/>
  <c r="I131" i="1"/>
  <c r="C131" i="1" s="1"/>
  <c r="I129" i="1"/>
  <c r="I125" i="1"/>
  <c r="C125" i="1" s="1"/>
  <c r="I119" i="1"/>
  <c r="C119" i="1" s="1"/>
  <c r="I118" i="1"/>
  <c r="I112" i="1"/>
  <c r="C112" i="1" s="1"/>
  <c r="I113" i="1"/>
  <c r="C113" i="1" s="1"/>
  <c r="I111" i="1"/>
  <c r="I107" i="1"/>
  <c r="C107" i="1" s="1"/>
  <c r="I106" i="1"/>
  <c r="I88" i="1"/>
  <c r="C88" i="1" s="1"/>
  <c r="I89" i="1"/>
  <c r="C89" i="1" s="1"/>
  <c r="I82" i="1"/>
  <c r="C82" i="1" s="1"/>
  <c r="I83" i="1"/>
  <c r="I71" i="1"/>
  <c r="C71" i="1" s="1"/>
  <c r="I72" i="1"/>
  <c r="C72" i="1" s="1"/>
  <c r="I66" i="1"/>
  <c r="I65" i="1"/>
  <c r="I55" i="1"/>
  <c r="C55" i="1" s="1"/>
  <c r="I48" i="1"/>
  <c r="C48" i="1" s="1"/>
  <c r="I31" i="1"/>
  <c r="C31" i="1" s="1"/>
  <c r="I25" i="1"/>
  <c r="I19" i="1"/>
  <c r="I18" i="1"/>
  <c r="C18" i="1" s="1"/>
  <c r="I6" i="1"/>
  <c r="C6" i="1" s="1"/>
  <c r="I5" i="1"/>
  <c r="I210" i="1" l="1"/>
  <c r="C51" i="1"/>
  <c r="I57" i="1"/>
  <c r="I198" i="1"/>
  <c r="C65" i="1"/>
  <c r="I222" i="1"/>
  <c r="C252" i="1"/>
  <c r="I282" i="1"/>
  <c r="I103" i="1"/>
  <c r="I145" i="1" s="1"/>
  <c r="C148" i="1"/>
  <c r="C118" i="1"/>
  <c r="C165" i="1"/>
  <c r="C206" i="1"/>
  <c r="C111" i="1"/>
  <c r="C143" i="1"/>
  <c r="C159" i="1"/>
  <c r="C219" i="1"/>
  <c r="C279" i="1"/>
  <c r="C282" i="1" s="1"/>
  <c r="C129" i="1"/>
  <c r="C309" i="1"/>
  <c r="C346" i="1"/>
  <c r="C343" i="1" s="1"/>
  <c r="C371" i="1" s="1"/>
  <c r="I343" i="1"/>
  <c r="I371" i="1" s="1"/>
  <c r="I332" i="1"/>
  <c r="I338" i="1" s="1"/>
  <c r="C313" i="1"/>
  <c r="I313" i="1"/>
  <c r="I319" i="1" s="1"/>
  <c r="I305" i="1"/>
  <c r="I311" i="1" s="1"/>
  <c r="C106" i="1"/>
  <c r="C83" i="1"/>
  <c r="C79" i="1" s="1"/>
  <c r="C91" i="1" s="1"/>
  <c r="I79" i="1"/>
  <c r="I91" i="1" s="1"/>
  <c r="C66" i="1"/>
  <c r="C62" i="1" s="1"/>
  <c r="I62" i="1"/>
  <c r="I68" i="1" s="1"/>
  <c r="C19" i="1"/>
  <c r="C15" i="1" s="1"/>
  <c r="C33" i="1" s="1"/>
  <c r="I15" i="1"/>
  <c r="I33" i="1" s="1"/>
  <c r="C5" i="1"/>
  <c r="C4" i="1" s="1"/>
  <c r="C10" i="1" s="1"/>
  <c r="I4" i="1"/>
  <c r="I10" i="1" s="1"/>
  <c r="C25" i="1"/>
  <c r="C334" i="1"/>
  <c r="I276" i="1"/>
  <c r="C276" i="1"/>
  <c r="C246" i="1"/>
  <c r="I192" i="1"/>
  <c r="C189" i="1"/>
  <c r="C183" i="1"/>
  <c r="C57" i="1"/>
  <c r="I258" i="1"/>
  <c r="I246" i="1"/>
  <c r="I204" i="1"/>
  <c r="I216" i="1"/>
  <c r="I228" i="1"/>
  <c r="I51" i="1"/>
  <c r="I349" i="1" l="1"/>
  <c r="I360" i="1"/>
  <c r="C349" i="1"/>
  <c r="C360" i="1"/>
  <c r="I27" i="1"/>
  <c r="I74" i="1"/>
  <c r="I97" i="1"/>
  <c r="C74" i="1"/>
  <c r="C180" i="1"/>
  <c r="C222" i="1" s="1"/>
  <c r="C97" i="1"/>
  <c r="C68" i="1"/>
  <c r="I21" i="1"/>
  <c r="I109" i="1"/>
  <c r="I139" i="1"/>
  <c r="I186" i="1"/>
  <c r="I157" i="1"/>
  <c r="I127" i="1"/>
  <c r="I240" i="1"/>
  <c r="I115" i="1"/>
  <c r="C103" i="1"/>
  <c r="C175" i="1" s="1"/>
  <c r="I175" i="1"/>
  <c r="I151" i="1"/>
  <c r="I169" i="1"/>
  <c r="I133" i="1"/>
  <c r="I163" i="1"/>
  <c r="I121" i="1"/>
  <c r="C319" i="1"/>
  <c r="C332" i="1"/>
  <c r="C338" i="1" s="1"/>
  <c r="C305" i="1"/>
  <c r="C311" i="1" s="1"/>
  <c r="I85" i="1"/>
  <c r="C85" i="1"/>
  <c r="C21" i="1"/>
  <c r="C27" i="1"/>
  <c r="C210" i="1" l="1"/>
  <c r="C204" i="1"/>
  <c r="C216" i="1"/>
  <c r="C192" i="1"/>
  <c r="C198" i="1"/>
  <c r="C228" i="1"/>
  <c r="C121" i="1"/>
  <c r="C145" i="1"/>
  <c r="C133" i="1"/>
  <c r="C139" i="1"/>
  <c r="C240" i="1"/>
  <c r="C186" i="1"/>
  <c r="C157" i="1"/>
  <c r="C127" i="1"/>
  <c r="C169" i="1"/>
  <c r="C109" i="1"/>
  <c r="C151" i="1"/>
  <c r="C163" i="1"/>
  <c r="C115" i="1"/>
</calcChain>
</file>

<file path=xl/sharedStrings.xml><?xml version="1.0" encoding="utf-8"?>
<sst xmlns="http://schemas.openxmlformats.org/spreadsheetml/2006/main" count="970" uniqueCount="446">
  <si>
    <t xml:space="preserve">Integrēts Publisko pakalpojumu sniegšanas un gala lietotāju vajadzību monitorings </t>
  </si>
  <si>
    <t>Iepirkuma identifikācijas numurs VARAM 2017/4</t>
  </si>
  <si>
    <t xml:space="preserve">VPVKAC pašvaldību darbinieku aptauja </t>
  </si>
  <si>
    <t>Metode: CATI, tiešsaistes aptaujas, no angļu valodas: Computer assisted telephone interviewing</t>
  </si>
  <si>
    <t>Izlases lielums: 20</t>
  </si>
  <si>
    <t>Interviju īstenošanas  laiks: 23.08.2021 - 02.09.2021.</t>
  </si>
  <si>
    <t>KOPĒJAIS NOVĒRTĒJUMS</t>
  </si>
  <si>
    <r>
      <t xml:space="preserve">K1. Kopumā, cik lielā mērā Jūs esat apmierināts/-a ar savu darbu Valsts un pašvaldības vienotajā klientu apkalpošanas centrā? </t>
    </r>
    <r>
      <rPr>
        <sz val="10"/>
        <color theme="1"/>
        <rFont val="Segoe UI"/>
        <family val="2"/>
      </rPr>
      <t>Lūdzu, vērtējiet tikai to darba daļu, kas attiecas uz Valsts un pašvaldības vienoto klientu apkalpošanas centru, nevis citiem pašvaldībā veiktajiem pienākumiem</t>
    </r>
  </si>
  <si>
    <t>Total</t>
  </si>
  <si>
    <t>Rīga</t>
  </si>
  <si>
    <t>Vidzeme</t>
  </si>
  <si>
    <t>Kurzeme</t>
  </si>
  <si>
    <t>Zemgale</t>
  </si>
  <si>
    <t>Latgale</t>
  </si>
  <si>
    <t>Reģioni (kopā)</t>
  </si>
  <si>
    <t>Bāze, n=</t>
  </si>
  <si>
    <t>Ļoti apmierināts/-a</t>
  </si>
  <si>
    <t>Drīzāk apmierināts/-a</t>
  </si>
  <si>
    <t>Drīzāk neapmierināts/-a</t>
  </si>
  <si>
    <t>Pilnībā neapmierināts/-a</t>
  </si>
  <si>
    <t>Vidējais vērtējums 4 punktu skalā:</t>
  </si>
  <si>
    <t xml:space="preserve">FAKTORU SVARĪGUMS </t>
  </si>
  <si>
    <t xml:space="preserve">FS1. Cik svarīgi Jums ir šādi faktori attiecībā uz DARBA SATURU, SLODZI UN KVALITĀTI Vienotajā valsts un pašvaldību klientu apkalpošanas centrā? </t>
  </si>
  <si>
    <t>Šeit ir labi darba apstākļi (piemēram, darba vietas iekārtojums, platība, temperatūra, atpūtas telpas)</t>
  </si>
  <si>
    <t>Absolūti nesvarīgi</t>
  </si>
  <si>
    <t>Drīzāk nesvarīgi</t>
  </si>
  <si>
    <t>Drīzāk svarīgi</t>
  </si>
  <si>
    <t>Ļoti svarīgi</t>
  </si>
  <si>
    <t>Vienotā klientu apkalpošanas centra pakalpojumu vadības datorsistēma darbojas bez problēmām</t>
  </si>
  <si>
    <t>Pakalpojumu vadības datorsistēma ir lietotājam draudzīga</t>
  </si>
  <si>
    <t xml:space="preserve">FS2. Cik svarīgi Jums ir šādi faktori attiecībā uz SADARBĪBU AR CITĀM IESTĀDĒM UN PAŠVALDĪBAS KOLĒĢIEM? </t>
  </si>
  <si>
    <t>Sadarbība ar Vides un reģionālās attīstības ministrijas kontaktpersonu/-ām kopumā</t>
  </si>
  <si>
    <t>Vai pašvaldība veic piemaksu pie darba algas par Vienoto klientu apkalpošanas centra</t>
  </si>
  <si>
    <t>Cita veida atbalsts no pašvaldības par Vienoto klientu apkalpošanas centra</t>
  </si>
  <si>
    <t>FS3. Cik svarīgi Jums ir šādi faktori attiecībā uz IEKŠĒJO INFORMĀCIJU UN KOMUNIKĀCIJU?</t>
  </si>
  <si>
    <t>Man ir iespēja paust savu viedokli par darbu Vienotajā klientu apkalpošanas centrā pašvaldības vadošajiem darbiniekiem</t>
  </si>
  <si>
    <t>Man ir iespēja paust savu viedokli par darbu Vienotajā klientu apkalpošanas centrā Vides un reģionālās attīstības ministrijas kontaktpersonai/-ām</t>
  </si>
  <si>
    <t>FS4. Cik svarīgi Jums ir šādi faktori attiecībā uz MĀCĪBĀM?</t>
  </si>
  <si>
    <t>Iespējas regulāri uzlabot nepieciešamās prasmes Vienotā klientu apkalpošanas centra pienākumu pildīšanai</t>
  </si>
  <si>
    <t xml:space="preserve">Ka mācību saturs ir atbilstošs prioritātēm un vajadzībām </t>
  </si>
  <si>
    <t xml:space="preserve">Ka mācībās gūtās atziņas var praktiski izmantot ikdienas darbā </t>
  </si>
  <si>
    <t xml:space="preserve">FAKTORU NOVĒRTĒJUMS </t>
  </si>
  <si>
    <t xml:space="preserve">FN1.Kā Jūs vērtējat ar DARBA SATURU, SLODZI UN KVALITĀTI saistītos faktorus? Sniedziet vērtējumu attiecībā uz savu pašreizējo darbu Vienotajā klientu apkalpošanas centrā! </t>
  </si>
  <si>
    <t>Cik lielā mērā Jums ir skaidri vienotā klientu apkalpošanas centra mērķi?</t>
  </si>
  <si>
    <t>Ļoti slikti</t>
  </si>
  <si>
    <t>Drīzāk slikti</t>
  </si>
  <si>
    <t>Drīzāk labi</t>
  </si>
  <si>
    <t>Ļoti labi</t>
  </si>
  <si>
    <t>Kā Jūs vērtējat pienākumu veikšanas slodzi vienotajā klientu apkalpošanas centrā (ņemot vērā, ka Jums jāveic vēl citi darba pienākumi pašvaldībā)?</t>
  </si>
  <si>
    <t>Kā Jūs vērtējat Vides un reģionālās attīstības ministrijas nodrošināto materiālu pietiekamību? Vai to nav par daudz vai par maz?</t>
  </si>
  <si>
    <t>Kā Jūs vērtējat nodrošināto informatīvo materiālu saprotamību?</t>
  </si>
  <si>
    <t>Kā Jūs vērtējat nodrošināto informatīvo materiālu aktualitāti, piemēram, vai tie nav novecojuši?</t>
  </si>
  <si>
    <t>Kā Jūs vērtējat komunikāciju ar Vienotā klientu apkalpošanas centra apmeklētājiem?</t>
  </si>
  <si>
    <t>Kā Jūs vērtējat savas zināšanas un prasmes darbam vienotajā klientu apkalpošanas</t>
  </si>
  <si>
    <t>Vai darba pienākumi Vienotajā klientu apkalpošanas centrā ir skaidri formulēti?</t>
  </si>
  <si>
    <t>Vai darbs Vienotajā klientu apkalpošanas centrā ir interesants?</t>
  </si>
  <si>
    <t xml:space="preserve"> Kā Jūs vērtējat darba apstākļus (piemēram, darba vietas iekārtojums, platība, temperatūra, atpūtas telpas)?</t>
  </si>
  <si>
    <t>Kā Jūs vērtētu Vienotā klientu apkalpošanas centra pakalpojumu vadības datorsistēmu darbību?</t>
  </si>
  <si>
    <t>Kā Jūs vērtētu pakalpojumu vadības datorsistēmas draudzīgumu tās lietotājiem</t>
  </si>
  <si>
    <t xml:space="preserve">FN2. Kā Jūs vērtējat ar SADARBĪBU AR CITĀM IESTĀDĒM UN KOLĒĢIEM saistītos faktorus? </t>
  </si>
  <si>
    <t xml:space="preserve"> Kā Jūs vērtējat sadarbību ar Vides un reģionālās attīstības ministrijas kontaktpersonu/-ām kopumā?</t>
  </si>
  <si>
    <t>Kā Jūs vērtējat saziņu ar Vides un reģionālās attīstības ministrijas kontaktpersonu/-ām?</t>
  </si>
  <si>
    <t>Kā Jūs vērtējat atbalstu no Vides un reģionālās attīstības ministrijas kontaktpersonas/-ām (padomu sniegšanu, konsultēšanu, problēmu risināšanu)?</t>
  </si>
  <si>
    <t>Kā Jūs vērtējat pašvaldības veikto piemaksu pie darba algas par Vienoto klientu apkalpošanas centra pienākumu pildīšanu?</t>
  </si>
  <si>
    <t xml:space="preserve"> Kā vērtējat cita veida atbalstu no pašvaldības par papildus Vienoto klientu apkalpošanas centra pienākumu pildīšanu?</t>
  </si>
  <si>
    <t>Kā Jūs vērtējat  Ventspils digitālā centra (VDC) IT darbinieku atbalstu darbā ar pakalpojumu vadības datorsistēmu (savlaicīgumu, darbinieka kompetenci)?</t>
  </si>
  <si>
    <t>Kā Jūs vērtējat sadarbību ar kolēģiem pašvaldībā?</t>
  </si>
  <si>
    <t>Vai kolēģi pašvaldībā palīdz aizvietot, ja nepieciešams pildīt gan Vienotā apkalpošanas centra pienākumus, gan pašvaldībā veicamos pienākumus?</t>
  </si>
  <si>
    <t xml:space="preserve">FN3. Kā Jūs vērtējat ar IEKŠĒJO INFORMĀCIJU UN KOMUNIKĀCIJU saistītos faktorus? </t>
  </si>
  <si>
    <t>Kā Jūs vērtējat iespēju paust savu viedokli par darbu Vienotajā klientu apkalpošanas centrā pašvaldības vadošajiem darbiniekiem</t>
  </si>
  <si>
    <t>Kā Jūs vērtējat iespēju paust savu viedokli par darbu Vienotajā klientu apkalpošanas centrā Vides un reģionālās attīstības ministrijas kontaktpersonai/-ām</t>
  </si>
  <si>
    <t>Kā Jūs vērtējat sadarbību ar pašvaldības grāmatvedi – ir skaidrs, kurš par ko atbild, veidojot gada atskaiti</t>
  </si>
  <si>
    <t>Kā Jūs vērtējat informācijas aprites procesu un informācijas saņemšanas savlaicīgumu no kolēģiem centra pienākumu pildīšanai</t>
  </si>
  <si>
    <t xml:space="preserve">FN4. Kā Jūs vērtējat ar MĀCĪBĀM saistītos faktorus? </t>
  </si>
  <si>
    <t>Iespējas mācībās uzlabot nepieciešamās prasmes Vienotā klientu apkalpošanas centra pienākumu pildīšanai</t>
  </si>
  <si>
    <t>Vai mācību saturs ir atbilstošs vajadzībām un prioritātēm?</t>
  </si>
  <si>
    <t>Vai mācībās gūtās atziņas var praktiski izmantot ikdienas darbā?</t>
  </si>
  <si>
    <t xml:space="preserve">E1. Vai Jūs personiski apkalpojat Vienotā valsts un pašvaldības klienta centra klientus? </t>
  </si>
  <si>
    <t>Klātienē</t>
  </si>
  <si>
    <t>Neklātienē elektroniski</t>
  </si>
  <si>
    <t>Neklātienē pa telefonu</t>
  </si>
  <si>
    <t>Pa pastu</t>
  </si>
  <si>
    <t>Neapkalpoju klientus</t>
  </si>
  <si>
    <t xml:space="preserve">E2. Kā Jūs vērtējat savas PRASMES, apkalpojot klientus? </t>
  </si>
  <si>
    <t xml:space="preserve"> Klātienē.</t>
  </si>
  <si>
    <t xml:space="preserve"> Neklātienē elektroniski .</t>
  </si>
  <si>
    <t xml:space="preserve"> Neklātienē pa telefonu .</t>
  </si>
  <si>
    <t xml:space="preserve"> Pa pastu .</t>
  </si>
  <si>
    <r>
      <t>E3.</t>
    </r>
    <r>
      <rPr>
        <sz val="10"/>
        <rFont val="Segoe UI"/>
        <family val="2"/>
      </rPr>
      <t xml:space="preserve"> </t>
    </r>
    <r>
      <rPr>
        <b/>
        <sz val="10"/>
        <rFont val="Segoe UI"/>
        <family val="2"/>
      </rPr>
      <t>Kā Jūs vērtējat savu pieredzi iedzīvotāju konsultēšanā par e-pakalpojumiem?</t>
    </r>
    <r>
      <rPr>
        <sz val="10"/>
        <rFont val="Segoe UI"/>
        <family val="2"/>
      </rPr>
      <t xml:space="preserve"> </t>
    </r>
  </si>
  <si>
    <t>Kā Jūs vērtējat savu pieredzi iedzīvotāju konsultēšanā par e-pakalpojumiem?</t>
  </si>
  <si>
    <t>Loti slikti</t>
  </si>
  <si>
    <t>Drizak slikti</t>
  </si>
  <si>
    <t>Drizak labi</t>
  </si>
  <si>
    <t>Loti labi</t>
  </si>
  <si>
    <r>
      <t>E5.</t>
    </r>
    <r>
      <rPr>
        <sz val="10"/>
        <rFont val="Segoe UI"/>
        <family val="2"/>
      </rPr>
      <t xml:space="preserve"> </t>
    </r>
    <r>
      <rPr>
        <b/>
        <sz val="10"/>
        <rFont val="Segoe UI"/>
        <family val="2"/>
      </rPr>
      <t xml:space="preserve">Kā Jūs vērtējat savu gatavību konsultēt iedzīvotājus par elektroniskās identifikācijas kartes jeb eID kartes lietošanu? </t>
    </r>
  </si>
  <si>
    <t xml:space="preserve"> Kā Jūs vērtējat savu gatavību konsultēt iedzīvotājus par elektroniskās identifikācijas kartes jeb eID kartes lietošanu?</t>
  </si>
  <si>
    <r>
      <t>E6.</t>
    </r>
    <r>
      <rPr>
        <sz val="10"/>
        <rFont val="Segoe UI"/>
        <family val="2"/>
      </rPr>
      <t xml:space="preserve"> </t>
    </r>
    <r>
      <rPr>
        <b/>
        <sz val="10"/>
        <rFont val="Segoe UI"/>
        <family val="2"/>
      </rPr>
      <t xml:space="preserve">Kā Jūs vērtējat savu gatavību konsultēt iedzīvotājus par e-paraksta lietošanu? </t>
    </r>
  </si>
  <si>
    <t xml:space="preserve">Kā Jūs vērtējat savu gatavību konsultēt iedzīvotājus par e-paraksta lietošanu? </t>
  </si>
  <si>
    <r>
      <t xml:space="preserve">E7. </t>
    </r>
    <r>
      <rPr>
        <b/>
        <sz val="10"/>
        <rFont val="Segoe UI"/>
        <family val="2"/>
        <charset val="186"/>
      </rPr>
      <t xml:space="preserve">Kā Jūs vērtējat savu gatavību konsultēt iedzīvotājus par e-adreses lietošanu? </t>
    </r>
  </si>
  <si>
    <t xml:space="preserve">Kā Jūs vērtējat savu gatavību konsultēt iedzīvotājus par e-adreses lietošanu? </t>
  </si>
  <si>
    <t>D1. Cik ilgi Jūs strādājat pašvaldībā?</t>
  </si>
  <si>
    <t>Cik ilgi Jūs strādājat pašvaldībā?</t>
  </si>
  <si>
    <t>Līdz 1 gadam</t>
  </si>
  <si>
    <t>1 līdz 4 gadus</t>
  </si>
  <si>
    <t>5 līdz 9 gadus</t>
  </si>
  <si>
    <t>10 un vairāk gadus</t>
  </si>
  <si>
    <r>
      <t>E3.</t>
    </r>
    <r>
      <rPr>
        <b/>
        <sz val="10"/>
        <color theme="1"/>
        <rFont val="Segoe UI"/>
        <family val="2"/>
      </rPr>
      <t xml:space="preserve"> Kā Jūs vērtējat savu pieredzi iedzīvotāju konsultēšanā par e-pakalpojumiem? </t>
    </r>
  </si>
  <si>
    <r>
      <t>E5.</t>
    </r>
    <r>
      <rPr>
        <b/>
        <sz val="10"/>
        <rFont val="Segoe UI"/>
        <family val="2"/>
      </rPr>
      <t xml:space="preserve"> Kā Jūs vērtējat savu gatavību konsultēt iedzīvotājus par elektroniskās identifikācijas kartes jeb eID kartes lietošanu? </t>
    </r>
  </si>
  <si>
    <r>
      <t>E6.</t>
    </r>
    <r>
      <rPr>
        <b/>
        <sz val="10"/>
        <rFont val="Segoe UI"/>
        <family val="2"/>
      </rPr>
      <t xml:space="preserve"> Kā Jūs vērtējat savu gatavību konsultēt iedzīvotājus par e-paraksta lietošanu? </t>
    </r>
  </si>
  <si>
    <r>
      <t>E7.</t>
    </r>
    <r>
      <rPr>
        <b/>
        <sz val="10"/>
        <rFont val="Segoe UI"/>
        <family val="2"/>
      </rPr>
      <t xml:space="preserve"> Kā Jūs vērtējat savu gatavību konsultēt iedzīvotājus par e-adreses lietošanu? </t>
    </r>
  </si>
  <si>
    <t>FN1o2. Kāpēc Jūs to vērtējat kā sliktu? Ko vajadzētu mainīt / uzlabot ...?) - Kā Jūs vērtējat pienākumu veikšanas slodzi vienotajā klientu apkalpošanas centrā (ņemot vērā, ka Jums jāveic vēl citi darba pienākumi pašvaldībā)?</t>
  </si>
  <si>
    <t>Slodze ir, bet ir panesama</t>
  </si>
  <si>
    <t>FN1o5. Kāpēc Jūs to vērtējat kā sliktu? Ko vajadzētu mainīt / uzlabot ...?) - Kā Jūs vērtējat nodrošināto informatīvo materiālu aktualitāti, piemēram, vai tie nav novecojuši?</t>
  </si>
  <si>
    <t>Novecojusi informācija. Nav valsts iestādes atjaunotas pēc novadu reformas</t>
  </si>
  <si>
    <t>FN1o10. Kāpēc Jūs to vērtējat kā sliktu? Ko vajadzētu mainīt / uzlabot ...?) - Kā Jūs vērtējat darba apstākļus (piemēram, darba vietas iekārtojums, platība, temperatūra, atpūtas telpas)?</t>
  </si>
  <si>
    <t>Nav atpūtas telpas</t>
  </si>
  <si>
    <t>Apmeklētājiem ir labi, bet darbiniekiem varētu būt slēgta telpa, kurā es varu runāt par sensitīvu informāciju</t>
  </si>
  <si>
    <t>FN1o11. Kāpēc Jūs to vērtējat kā sliktu? Ko vajadzētu mainīt / uzlabot ...?) - Kā Jūs vērtētu Vienotā klientu apkalpošanas centra pakalpojumu vadības datorsistēmu darbību?</t>
  </si>
  <si>
    <t>Sistēma dažkārt nedarbojas/ bremzē un cilvēki paliek nervozi</t>
  </si>
  <si>
    <t>Dažkārt, sistema uzkarās</t>
  </si>
  <si>
    <t>FN1_1. Varbūt ir vēl kas svarīgs, kas attiecas uz Jūsu darba slodzi; prasmēm; darba apstākļiem; darba materiāliem un to saprotamību; sadarbību ar kolēģiem; problēmu risināšanu vai apmeklētāju apkalpošanu? Ko vajadzētu mainīt vai uzlabot?</t>
  </si>
  <si>
    <t>Nav komentāru</t>
  </si>
  <si>
    <t>Pakalpojumucentra.lv bieži iztrūkst/pazūd vajadzīgas veidlapas</t>
  </si>
  <si>
    <t>Darbinieku pašizglītošanās</t>
  </si>
  <si>
    <t>Prieks sastrādāties ar visām iestādēm un kolēģiem. Laba vieta personīgai intelektuālai izaugsmei.</t>
  </si>
  <si>
    <t>Cilvēki neizprot VPVKAC darbinieku funkciju. Informēt, ko tieši sagatavot un kam sagatavoties ierodoties filiālē.</t>
  </si>
  <si>
    <t>Manā izpratnē, nē</t>
  </si>
  <si>
    <t>Viens dators būtu jāuzlabo šajā filiālē</t>
  </si>
  <si>
    <t>Pašlaik ir tāds jukuma laiks. Reformas un tā, jāsaprot, ko mēs darām.</t>
  </si>
  <si>
    <t>Nu šobrīd nenāk nekas prātā</t>
  </si>
  <si>
    <t>Mēs strādājam vairākus gadus (6) mums tie pakalpojumi tikai aug un aug, bet darbinieku motivēšanas sistēmām runā jau ilgu laiku</t>
  </si>
  <si>
    <t>Latvija.lv dažkārt neiet</t>
  </si>
  <si>
    <t>Esmu apmierinātā ar visu</t>
  </si>
  <si>
    <t>Jāuzlabo Latvija.lv darbība</t>
  </si>
  <si>
    <t>Pasteidzināt jauno iestāžu sarakstu</t>
  </si>
  <si>
    <t>Nekas nenāk prata</t>
  </si>
  <si>
    <t>Latvija.lv nestrādā ik pa mirklim</t>
  </si>
  <si>
    <t>FN2o5. Kāpēc Jūs to vērtējat kā sliktu? Ko vajadzētu mainīt / uzlabot? - Kā Jūs vērtējat pašvaldības veikto piemaksu pie darba algas par Vienoto klientu apkalpošanas centra pienākumu pildīšanu?</t>
  </si>
  <si>
    <t>Nav šādas piemaksas</t>
  </si>
  <si>
    <t>Nav šādas piemaksas no pašvaldības. Ir tikai no valsts.</t>
  </si>
  <si>
    <t>Šādas piemaksas nav no pašvaldības. Tikai valsts.</t>
  </si>
  <si>
    <t>Varētu motivējošākā. Darbi aug, bet atlīdzība neaug</t>
  </si>
  <si>
    <t>No pašvaldības puses, salīdzinoši darbinieku algas atšķirās</t>
  </si>
  <si>
    <t>Šādas piemaksas nav</t>
  </si>
  <si>
    <t>Nav tādas</t>
  </si>
  <si>
    <t>Piemaksas nav</t>
  </si>
  <si>
    <t>Nav tādas piemaksas</t>
  </si>
  <si>
    <t>FN2o6. Kāpēc Jūs to vērtējat kā sliktu? Ko vajadzētu mainīt / uzlabot? - Kā vērtējat cita veida atbalstu no pašvaldības par papildus Vienoto klientu apkalpošanas centra pienākumu pildīšanu?</t>
  </si>
  <si>
    <t>Neesat ar tādu</t>
  </si>
  <si>
    <t>Labs informatīvais materiāls</t>
  </si>
  <si>
    <t>Šāds atbalsts nav bijis</t>
  </si>
  <si>
    <t>Tāda veida atbalsta nav</t>
  </si>
  <si>
    <t>Šāda atbalsta nav</t>
  </si>
  <si>
    <t>Atbalsta nav</t>
  </si>
  <si>
    <t>Nav tādā atbalsta</t>
  </si>
  <si>
    <t xml:space="preserve">FN2o7. Kāpēc Jūs to vērtējat kā sliktu? Ko vajadzētu mainīt / uzlabot? - Kā Jūs vērtējat Ventspils digitālā centra (VDC) IT darbinieku atbalstu darbā ar pakalpojumu vadības datorsistēmu (savlaicīgumu, darbinieka kompetenci)? </t>
  </si>
  <si>
    <t>Tiek uzdots vairākkārtīgi viens un tas pats jautājums un citas filiāles arī noradījuši uz tām pašām problēmām, bet risinājums nav.</t>
  </si>
  <si>
    <t>FN2o9. Kāpēc Jūs to vērtējat kā sliktu? Ko vajadzētu mainīt / uzlabot? - Vai kolēģi pašvaldībā palīdz aizvietot, ja nepieciešams pildīt gan Vienotā apkalpošanas centra pienākumus, gan pašvaldībā veicamos pienākumus?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</si>
  <si>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</si>
  <si>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FN2.1. Varbūt ir vēl kas svarīgs, kas attiecas uz sadarbību ar Vides un reģionālās attīstības ministrijas darbiniekiem vai kolēģiem pašvaldībā, ko es nepieminēju? Ko vajadzētu mainīt?</t>
  </si>
  <si>
    <t>Nebūs</t>
  </si>
  <si>
    <t>Aizvietošanas jautājums</t>
  </si>
  <si>
    <t>Nekas nenāk prātā</t>
  </si>
  <si>
    <t>Nav</t>
  </si>
  <si>
    <t>Nav ieteikumu</t>
  </si>
  <si>
    <t>Nē</t>
  </si>
  <si>
    <t>Vairāk sapratni par to, ka pa kādiem novadiem mēs atbildam - mūsu sistēmā nav mainītas adresācijas.</t>
  </si>
  <si>
    <t>Līdz šim komunikācijā ir bijusi augstā līmenī</t>
  </si>
  <si>
    <t>Viss ir savās vietās</t>
  </si>
  <si>
    <t>Bez komentāriem</t>
  </si>
  <si>
    <t>Viss ir labi pieejams</t>
  </si>
  <si>
    <t>Ļoti laba sadarbība</t>
  </si>
  <si>
    <t>FN3o1. Kāpēc Jūs to vērtējat kā sliktu? Ko vajadzētu mainīt / uzlabot? - Kā Jūs vērtējat iespēju paust savu viedokli par darbu Vienotajā klientu apkalpošanas centrā pašvaldības vadošajiem darbiniekiem</t>
  </si>
  <si>
    <t>Dēļ novadu reformas, nezinām, kas mums ir centrs.</t>
  </si>
  <si>
    <t>FN3o3. Kāpēc Jūs to vērtējat kā sliktu? Ko vajadzētu mainīt / uzlabot? - Kā Jūs vērtējat sadarbību ar pašvaldības grāmatvedi – ir skaidrs, kurš par ko atbild, veidojot gada atskaiti?</t>
  </si>
  <si>
    <t>Nav vēl īsti viss līdz galam izprasts un iekārtots šeit</t>
  </si>
  <si>
    <t>Juku laiks, reorganizācijā. Agrāk viss bija perfekti.</t>
  </si>
  <si>
    <t>Grāmatvedis pašlaik nav pieejams.</t>
  </si>
  <si>
    <t>FN3_1.Varbūt ir vēl kas svarīgs, kas attiecas iekšējo komunikāciju un informācijas apriti, veicot Vienotā klientu apkalpošanas centra pienākumus? Precizēt – Varbūt ir kādas situācijas, kad nepieciešams vēl kādu speciālistu padoms? Jā jā – Kādu speciālistu atbalsts? Pašvaldībā vai valsts iestādē? Kādās situācijās?</t>
  </si>
  <si>
    <t>Jurists - pašvaldība</t>
  </si>
  <si>
    <t>Nebūs komentāru</t>
  </si>
  <si>
    <t>Specialistu padoms no pašvaldības (komunālo saimniecības speciālists, nekustamo īpašumu speciālists)</t>
  </si>
  <si>
    <t>Strādāju tikai gadu, tādas situācijas nav bijušas</t>
  </si>
  <si>
    <t>Principā, esmu interesējusies vai ir iespēja šeit uz vietas VID darbiniekus uz īsu laika posmu</t>
  </si>
  <si>
    <t>VSAA konsultanti vienmēr palīdz pietiekami</t>
  </si>
  <si>
    <t>Pagaidām visi specialisti ir bijuši pieejami jau esošajās iestādēs</t>
  </si>
  <si>
    <t>Principā par visu var atrast ar ko konsultēties</t>
  </si>
  <si>
    <t>Visi jautājumi tiek atbildēti</t>
  </si>
  <si>
    <t>Drīzāk, VIDā varētu uz pavasara posmu nodrošināt papildus konsultanti, jo  bieži viss ir aizņemts</t>
  </si>
  <si>
    <t>Dažkārt, atsevišķos gadījumos jāprasa VSAA vai VID specialistu atbalsts, jo tas nav mūsu pakalpojumu grozā. Vienmēr ir bijusi pretimnākošā attieksme</t>
  </si>
  <si>
    <t>Ir problēmas dažkārt ar VIDa jautājumiem - nav pieejama pat kastīte, kur iemest papīra dokumentus. Dažkārt, šos dokumentus nav kam iedot.</t>
  </si>
  <si>
    <t>Viss ir pieejams pa rokai</t>
  </si>
  <si>
    <t>Biezāk informācija tiek iegūta no medijiem nekā no vadošajam iestādēm un kontaktpersonām</t>
  </si>
  <si>
    <t>Viss ir pieejams</t>
  </si>
  <si>
    <t>VID un VSAA deleģētie darbinieki vienmēr sniedz atbalstu ka arī var iedot kontaktus, lai iegūtu padziļinātāku konsultāciju, ja paši nezin atbildi</t>
  </si>
  <si>
    <t>FN4o1. Kāpēc Jūs to vērtējat kā sliktu? Ko vajadzētu mainīt / uzlabot? - Iespējas mācībās uzlabot nepieciešamās prasmes Vienotā klientu apkalpošanas centra pienākumu pildīšanai</t>
  </si>
  <si>
    <t>Vairāk vajag apgūt pašam. Apmācības ir diezgan nepilnīgas un daudz kas ir jāpiemeklē pašam</t>
  </si>
  <si>
    <r>
      <t xml:space="preserve">FN4_1. Varbūt ir vēl kas svarīgs, kas attiecas uz apmācību nepieciešamību, to saturu un kvalitāti? </t>
    </r>
    <r>
      <rPr>
        <i/>
        <sz val="11"/>
        <color rgb="FF0070C0"/>
        <rFont val="Calibri"/>
        <family val="2"/>
        <scheme val="minor"/>
      </rPr>
      <t xml:space="preserve">Precizēt </t>
    </r>
    <r>
      <rPr>
        <i/>
        <sz val="11"/>
        <color theme="1"/>
        <rFont val="Calibri"/>
        <family val="2"/>
        <scheme val="minor"/>
      </rPr>
      <t>–</t>
    </r>
    <r>
      <rPr>
        <sz val="11"/>
        <color theme="1"/>
        <rFont val="Calibri"/>
        <family val="2"/>
        <scheme val="minor"/>
      </rPr>
      <t xml:space="preserve"> Kad bijāt uz pēdējām apmācībām? Par ko bija šīs apmācības?</t>
    </r>
  </si>
  <si>
    <t>Pagājušo nedēļu (~17.08.)  Covid-19 sertifikātu izsniegšana</t>
  </si>
  <si>
    <t>16. augusts. Par klientu piesaisti aptaujām.</t>
  </si>
  <si>
    <t>Ap Jāņiem bija webinārs.</t>
  </si>
  <si>
    <t>Webinārs. 16.08. Klientu apmierinātība par informāciju par pakalpojumiem, IT lietas</t>
  </si>
  <si>
    <t>Pietiekama plaša profila apmācības. Webinārs - pavasarī, martā. NVD sertifikātu izsniegšana</t>
  </si>
  <si>
    <t>Strādāju tikai gadu, tātad pandēmijas laika klātienē. Tātad mācības bija attālināti. Nepieciešamas klātienes apmācības</t>
  </si>
  <si>
    <t>Webinārs. 25.08.</t>
  </si>
  <si>
    <t>WEBINĀRS - vakar 25.08. Jauns e-pakalpojums</t>
  </si>
  <si>
    <t>Apmācības ir vajadzīgas, par saturu un kvalitāti grūti pateikt. Webinārs - par covid - šovasar</t>
  </si>
  <si>
    <t>WEBINĀRS - par būvvaldes pakalpojumiem - šonedēļ</t>
  </si>
  <si>
    <t>WEBINĀRS - COVID sertifikāti - Jūnijā</t>
  </si>
  <si>
    <t>Webinārs - 25.08. - trešdien - elektroenerģijas pakalpojuma demonstrācija. EP 202</t>
  </si>
  <si>
    <t>WEBINĀRS -25.08. - par būvniecības valsts kontroles biroja jaunais Latvija.lv e-pakalpojums</t>
  </si>
  <si>
    <t>Vairāk treniņus, praktisko darbošanos. Piemēram, VKAC darbiniekiem pieejama testa vide, lai apskatītu visu sistēmu pirms tas ir nepieciešams.</t>
  </si>
  <si>
    <t>WEBINĀRS - 25.08. - Latvija.lv jaunu pakalpojumu pieejamību</t>
  </si>
  <si>
    <t>Microsoft teams zvans. Par Latvija.lv jauno pakalpojumu. 25.08.</t>
  </si>
  <si>
    <t>Kas ir jauns - klātienē. 2020. gada martā</t>
  </si>
  <si>
    <t>Pavasarī.</t>
  </si>
  <si>
    <t>Pāris mēnešus atpakaļ bija apmācības.</t>
  </si>
  <si>
    <t>Pēdējās apmācības - nesen par aptauju komunikācija.</t>
  </si>
  <si>
    <t>Ļoti svarīgas ir ikgadējās mācības, jo tās vienmēr dod iedvesmu  jaunam vilnim .    Šī gada marts/aprīlis. Klientu apkalpošana un pakalpojumu groza atsvaidzināšana.</t>
  </si>
  <si>
    <r>
      <t>FN5_1.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Jūs visus faktorus novērtējat ar “Drīzāk labi” vai “Ļoti labi”. Kas ir tās labās lietas, kuras varētu izcelt īpaši? </t>
    </r>
  </si>
  <si>
    <t>Sadarbība ar citām valsts iestādēm, piemēram ar VSAA un VID, vienmēr palīdz un nekad neatsaka.</t>
  </si>
  <si>
    <t>Komunikācija ar cilvēkiem, sadarbība ar citam valsts iestādēm (vienmēr saņēmu atbildes uz uzdotajiem jautājumiem)</t>
  </si>
  <si>
    <t>Komunikācija ar apmeklētajiem, profesionālās apmācības, ļoti noder viss, ko iemācos.</t>
  </si>
  <si>
    <t>Sadarbībā ar valsts iestādēm ir ļoti pozitīva un filiālei nav tik liels apjoms, lai ļoti komentētu.</t>
  </si>
  <si>
    <t>Patīkami kolēģi gan VKACā, gan pašvaldībā</t>
  </si>
  <si>
    <t xml:space="preserve">E2.1. Vai pašvaldībā ir definētas noteiktas prasības jeb standarts klientu apkalpošanā, kas tiek izmantots arī apkalpojot Valsts un pašvaldības vienotā klientu apkalpošanas centra klientus? </t>
  </si>
  <si>
    <t>Ētikas kodekss, konfidencialitāte, GDPR</t>
  </si>
  <si>
    <t>Nav tādu</t>
  </si>
  <si>
    <t>Ētikas kodekss, atsaucība un palaist klientu mājās apmierinātu</t>
  </si>
  <si>
    <t>Jā, ir. Ētikas kodeksa ievērošana.</t>
  </si>
  <si>
    <t>Zināšanas, prasmes, apkalpošanas kultūra</t>
  </si>
  <si>
    <t>Nav standarts, bet ir savi noteikumi klientu apkalpošanā</t>
  </si>
  <si>
    <t>Elementāra pieklājība, iesniegumu, vēstuļu un e-pastu pareiza sagatavošana</t>
  </si>
  <si>
    <t>Jā. Standarta pieklājības sarunas formu ieturēšana.</t>
  </si>
  <si>
    <t>Nav noteikts standarts</t>
  </si>
  <si>
    <t>Prasības - elementāra dokumentu kārtošana, vienmēr censties aizsūtīt klientu apmierinātu mājās</t>
  </si>
  <si>
    <t>Standarts ir. Pieklājības normas.</t>
  </si>
  <si>
    <t>Laipna apkalpošana un pēc iespējas ātrāka klientu problēmu risināšana</t>
  </si>
  <si>
    <t>Nav standarts</t>
  </si>
  <si>
    <t>Kad bijām atsevišķā novadā, tad bija, bet tagad esam pārejas stadijā. Nolikums ir, bet iekšējās kartības noteikumus neesmu redzējusi.</t>
  </si>
  <si>
    <t>Izstrādāti klientu apkalpošanas centra klientu apkalpošanas noteikumi.  Pieklājīga attieksme un atbildība pret darbu.</t>
  </si>
  <si>
    <t>Atrisināt klienta problēmu pēc iespējas ātrāk, iedziļināties viņā vajadzībās un, ja paši netiekam galā, tad jānorāda, kur griezties tālāk.</t>
  </si>
  <si>
    <t>Jā. Iedziļināšanās klienta problēmā un atrisināšana pēc iespējas ātrāk</t>
  </si>
  <si>
    <t>Jā. Ir iekšējās kartības noteikumi. Ētikas kodekss utt.</t>
  </si>
  <si>
    <t>Standarta noteiktas vadlīnijas, kuras tiek ievērotas klientu apkalpošanā</t>
  </si>
  <si>
    <t xml:space="preserve">E4.1. Kāpēc Jūs sniedzāt šādu vērtējumu? </t>
  </si>
  <si>
    <t>Vienmēr var labāk, bet neviens nav aizgājis neapmierināts</t>
  </si>
  <si>
    <t>Daži cilvēki neizprot un negrib izzināt e-vidi</t>
  </si>
  <si>
    <t>Vienmēr ir kur tiekties</t>
  </si>
  <si>
    <t>Ar tiem pakalpojumiem ar kuriem man nav bijis sakara, tad ir grūti konsultēt</t>
  </si>
  <si>
    <t>Pagaidām nav bijušas nekādas problēmas</t>
  </si>
  <si>
    <t>Liekas, ka ir kur vēl augt</t>
  </si>
  <si>
    <t>Pieredze</t>
  </si>
  <si>
    <t>Es nevaru teikt ļoti labi, jo nav tik liela pieredze iedzīvotāju konsultēšanā</t>
  </si>
  <si>
    <t>Jo ir kur augt</t>
  </si>
  <si>
    <t>Ir vēl kur tiekties un par zemu sevi nevērtēšu</t>
  </si>
  <si>
    <t>Pieredze nav slikta</t>
  </si>
  <si>
    <t>Vēl ir ko pamācīties</t>
  </si>
  <si>
    <t>Ir pāris robi zināšanās</t>
  </si>
  <si>
    <t>Ar visu tiekam galā, bet var vienmēr labāk</t>
  </si>
  <si>
    <t>Viss nekad nevar būt līdz galam labi</t>
  </si>
  <si>
    <t>Viss ir labi</t>
  </si>
  <si>
    <t>Būvniecības sistēmu neizmanto zemes dienests. Tur ir vājākas manas zināšanas.</t>
  </si>
  <si>
    <t>Viss ir ok</t>
  </si>
  <si>
    <t>Esmu pārliecināta par savām spējām un klientu spēju saprast, ko viņiem saku. Tas, ka uz vietas ir dators - ir liels pluss.</t>
  </si>
  <si>
    <t xml:space="preserve">E4.2. Ar kādām problēmām nācies saskarties, konsultējot iedzīvotājus par e-pakalpojumiem? </t>
  </si>
  <si>
    <t>Jaunākie konsultanti nemāk vēl īsti visu tik detalizēti palīdzēt/pastāstīt</t>
  </si>
  <si>
    <t>Lai gan iedzīvotajam ir šie elektroniskie rīki, lai pats pieteiktu iesniegumu Latvija.lv, bet tie Cilvēki izvēlas apmeklēt filiāli.</t>
  </si>
  <si>
    <t>Nav piekļuve E-videi. Nesaprot, nezin un nezin kā iet tālāk.</t>
  </si>
  <si>
    <t>Maz prakse sanācis darboties ar konkrētiem pakalpojumiem, tāpēc ir lēnāks darbs</t>
  </si>
  <si>
    <t>Nevar pieslēgties un iesniegt zilās lapas .  Programmas sastingšana uz 10-15min</t>
  </si>
  <si>
    <t>Problēmas bijušas maz</t>
  </si>
  <si>
    <t>Nestrādā Latvija.lv</t>
  </si>
  <si>
    <t>Sistēma Latvija.lv neiet</t>
  </si>
  <si>
    <t>Cilvēkiem nav datoru, programmatūras vai tā pati eID karte, lai pieslēgtos</t>
  </si>
  <si>
    <t>Sistēma nedarbojas</t>
  </si>
  <si>
    <t>Latvija.lv neiet un cilvēkam ir jāgaida. Ja pakalpojumu izmanto retāk, tad arī vel jāpavada laiks, to atceroties.</t>
  </si>
  <si>
    <t>Telefonijas projekts par muitas pakalpojumiem. Grūti telefoniski to darīt.</t>
  </si>
  <si>
    <t>Neiet Latvija.lv</t>
  </si>
  <si>
    <t>Telefoniski mēģināt palīdzēt cilvēkiem pieteikt e-pakalpojumu</t>
  </si>
  <si>
    <t>Latvija.lv sistēma neiet, uzkaras vai ļoti ilgi domā</t>
  </si>
  <si>
    <t>Ar to, ka nav identifikācijas līdzekļu</t>
  </si>
  <si>
    <t>Nav problēmu</t>
  </si>
  <si>
    <t>Uzņēmuma reģistrā var parakstīt dokumentus ar e-parakstu, bet dažiem cilvēkiem nav šis e-paraksts.</t>
  </si>
  <si>
    <t>Latvija.lv ir grūti atrast sev vajadzīgos pakalpojumus</t>
  </si>
  <si>
    <t>E4.3. Ko vajadzētu uzlabot, lai iedzīvotāju konsultēšana par e-pakalpojumiem Jums būtu vieglāka?</t>
  </si>
  <si>
    <t>Informēt cilvēkus par e-pakalpojumu lietošanas vienkāršību un ērtumu</t>
  </si>
  <si>
    <t>Punkts pa punktam katram pakalpojumam pieejama info</t>
  </si>
  <si>
    <t>Uzrunāt/ rast citiem sapratni, ka e-vide ir ātrāks un ērtāks pakalpojums</t>
  </si>
  <si>
    <t>Papildus apmācības</t>
  </si>
  <si>
    <t>Salabot sistēmu</t>
  </si>
  <si>
    <t>Reklāmas kampaņas ar aktuālāko informāciju</t>
  </si>
  <si>
    <t>Uzlabot sistēmas darbību</t>
  </si>
  <si>
    <t>Sistēmas uzturēšana kartībā</t>
  </si>
  <si>
    <t>Jāuzlabo pats pakalpojums, lai nav tik sarežģīti</t>
  </si>
  <si>
    <t>Lai strādā Latvija.lv</t>
  </si>
  <si>
    <t>Parūpēties par sistēmas darbību</t>
  </si>
  <si>
    <t>Informēt, vecāka gada gājumā cilvēkus par e-vides instrumentiem</t>
  </si>
  <si>
    <t>Ieinteresēt cilvēkus izmantot e-pakalpojumus</t>
  </si>
  <si>
    <t>Mācības uzsver, ka Latvija.lv ir vienkāršs un ērti tur darboties, bet dzīvē tā tas nav. Uzlabot portāla izprotamību.</t>
  </si>
  <si>
    <t>Cilvēku izglītošana vai drīzāk cilvēku ieinteresēšana pašizglītoties šajā jautājumā</t>
  </si>
  <si>
    <t>Vienotos identifikācijas līdzekļus, lai klients var pilnvarot mani ieiet VID, VSAA un Latvija.lv Veikt darbības viņa vietā</t>
  </si>
  <si>
    <t>Viss jau ir pieejams</t>
  </si>
  <si>
    <t>Informēt iedzīvotājus par e-pakalpojumiem</t>
  </si>
  <si>
    <t>Lai sistēma ir ērta un pārskatāma</t>
  </si>
  <si>
    <t>Vajadzētu vienkāršot katru e-pakalpojumu atsevišķi</t>
  </si>
  <si>
    <t xml:space="preserve">E5.1. Kāpēc Jūs sniedzāt šādu vērtējumu? </t>
  </si>
  <si>
    <t>Neesmu pati izpratusi šo sistēmu līdz galam un bez karšu lasītāja grūtāka izmantošana</t>
  </si>
  <si>
    <t>Bija sen šī apmācību programma, nav bijusi pieredze šajā novadā</t>
  </si>
  <si>
    <t>Pati nestrādāju ar ID karti un grūti kādam kaut ko tādu mācīt</t>
  </si>
  <si>
    <t>E5.2. Ar kādām problēmām nācies saskarties, konsultējot iedzīvotājus par elektroniskās identifikācijas (eID) kartes lietošanu?</t>
  </si>
  <si>
    <t>Latvija.lv lapas problēmas</t>
  </si>
  <si>
    <t>Karšu lietotājs nestrādā, piemēram</t>
  </si>
  <si>
    <t>Tiem, kuriem ir tā karte ar tiem nav problēmas bijušas. Problēma ir cilvēki bez šis eID</t>
  </si>
  <si>
    <t>Reģiona cilvēkiem - E-vides instrumentu nav</t>
  </si>
  <si>
    <t>Cilvēki nedroši par šādu instrumentu</t>
  </si>
  <si>
    <t>Negrib cilvēki tik daudz šos dokumentus, paroles, kodus. Ne visiem ir karšu lasītājs.</t>
  </si>
  <si>
    <t>Nav bijušas problēmas, bet tai pat laika nav bijušu daudz ari eID karšu gadījumu filiālē.</t>
  </si>
  <si>
    <t>Nav bijuši šādi gadījumi</t>
  </si>
  <si>
    <t>Ir nepieciešama spējīga tehnika, lai uzliktu to programmu, lai viss darbotos</t>
  </si>
  <si>
    <t>Maz gadījumu</t>
  </si>
  <si>
    <t>Nav bijusi šāda pieredze</t>
  </si>
  <si>
    <t>Šobrīd nekādas</t>
  </si>
  <si>
    <t>Maza interese, cilvēki neinteresējas, jo jauni cilvēki paši to izdara, bet vecākie nevēlas pat iedziļināties</t>
  </si>
  <si>
    <t>Cilvēki nāk tikai, lai mēs palīdzētu to pakalpojumu (id karti) uzstādīt</t>
  </si>
  <si>
    <t>Nezinoši cilvēki</t>
  </si>
  <si>
    <t>Nav tādas problēmas bijušas</t>
  </si>
  <si>
    <t>Nav bijušas problēmas</t>
  </si>
  <si>
    <t>Vēl ne ar kādām</t>
  </si>
  <si>
    <t>Nav bijuši</t>
  </si>
  <si>
    <t>E5.3. Ko vajadzētu uzlabot, lai iedzīvotāju konsultēšana par elektroniskās identifikācijas (eID) kartes lietošanu Jums būtu vieglāka?</t>
  </si>
  <si>
    <t>Uzlabot portālu darbību</t>
  </si>
  <si>
    <t>Precizēt un izveidot kārtīgu instrukciju</t>
  </si>
  <si>
    <t>Informatīvs materiāls pieejams visiem ērtā vietā</t>
  </si>
  <si>
    <t>Iedzīvotāju izglītošana eID kartes lietošanas ērtumam un vienkāršībai</t>
  </si>
  <si>
    <t>Informēt cilvēkus par šī pakalpojuma drošumu</t>
  </si>
  <si>
    <t>Īsumā pozitīvāko lietu informatīvu darbību</t>
  </si>
  <si>
    <t>Reklamēt pakalpojumu!</t>
  </si>
  <si>
    <t>Informācijas piegāde laicīgi</t>
  </si>
  <si>
    <t>Vienkāršot visu eID kartes lietošanu</t>
  </si>
  <si>
    <t>Vairāk informēt pašu cilvēku par pakalpojumiem</t>
  </si>
  <si>
    <t>Nevajag neko uzlabot</t>
  </si>
  <si>
    <t>Bukletiņi -  step by step  instrukcija</t>
  </si>
  <si>
    <t>Apmācības darbiniekiem</t>
  </si>
  <si>
    <t>Valsts noteikšana obligātai eID kartes izveidei</t>
  </si>
  <si>
    <t>Instrukciju pie galda</t>
  </si>
  <si>
    <t>Neko</t>
  </si>
  <si>
    <t>Neredzu, ko vajadzētu uzlabot</t>
  </si>
  <si>
    <t xml:space="preserve">E6.1. Kāpēc Jūs sniedzāt šādu vērtējumu? </t>
  </si>
  <si>
    <t>Vēl ir ko apgūt šajā jautājumā</t>
  </si>
  <si>
    <t>Pati 1x dzīvē esmu to darījusi. Neviens to nav vēl prasījis.</t>
  </si>
  <si>
    <t xml:space="preserve">E6.2. Ar kādām problēmām nācies saskarties, konsultējot iedzīvotājus par e-paraksta lietošanu? </t>
  </si>
  <si>
    <t>Bieži prasa atjauninājumus, dažkārt  vecie  datori neatbilst atjauninājumiem</t>
  </si>
  <si>
    <t>Nevelēšanās lietot elektroniskos rīkus</t>
  </si>
  <si>
    <t>E-vides nesaprotamība</t>
  </si>
  <si>
    <t>Tādi gadījumi vēl nav bijuši</t>
  </si>
  <si>
    <t>Ļoti maz gadījumu</t>
  </si>
  <si>
    <t>Viņi nesaprot jēgu no šī pakalpojuma</t>
  </si>
  <si>
    <t>Vecāka gada gājuma cilvēki principiāli atsakās, jo viņiem tas liekas sarežģīti/lieki</t>
  </si>
  <si>
    <t>Nav nācies</t>
  </si>
  <si>
    <t>Nav sanācis tik daudz gadījumu. Tiem, kam ir viedtālrunī - tie saprot visu, bet pārējiem ir lielākas grūtības.</t>
  </si>
  <si>
    <t>Nav. Ļoti labi pati pārzinu pakalpojumu</t>
  </si>
  <si>
    <t>Viņi atsakās saprast, kas tas tāds ir un kam to vajag</t>
  </si>
  <si>
    <t>Nekādam</t>
  </si>
  <si>
    <t>Tāda e-paraksta vienkārši nav</t>
  </si>
  <si>
    <t>Maza interese par šo konkrēto pakalpojumu ir ļoti zema</t>
  </si>
  <si>
    <t>Nav bijušas tādas problēmas</t>
  </si>
  <si>
    <t>Mēģinājām parakstīt dokumentu - bet pirmo reizi, kad ielogojies un jāievada pin kods 1</t>
  </si>
  <si>
    <t>Nav id līdzekļi</t>
  </si>
  <si>
    <t>Viņiem vienkārši tā nav</t>
  </si>
  <si>
    <t>Vēl nav nācies</t>
  </si>
  <si>
    <t>Cilvēki kopš covid laika viņu izmanto un šķiet, ka visiem šeit ir e-paraksti</t>
  </si>
  <si>
    <t xml:space="preserve">E6.3. Ko vajadzētu uzlabot, lai iedzīvotāju konsultēšana par e-paraksta lietošanu Jums būtu vieglāka? </t>
  </si>
  <si>
    <t>Reklāmas rullīšus par e-paraksta lietošanu telefonā</t>
  </si>
  <si>
    <t>Izveidot sarakstu, kas nepieciešams vēl, lai pilnvērtīgi izmantotu e-parakstu</t>
  </si>
  <si>
    <t>Reklāmas kampaņa. Pastkastītē mazus banerus</t>
  </si>
  <si>
    <t>Pašapmācība</t>
  </si>
  <si>
    <t>Kopā ar e-parakstu izsniegt info, kur to var izmantot</t>
  </si>
  <si>
    <t>Maziņš bukletinš katrai vecuma grupai</t>
  </si>
  <si>
    <t>Apmācības papildu</t>
  </si>
  <si>
    <t>No pieredzes vēl nevaru spriest</t>
  </si>
  <si>
    <t>Popularizēt šo e-parakstu</t>
  </si>
  <si>
    <t>Izglītot vecāka gājuma cilvēkus</t>
  </si>
  <si>
    <t>Nevajag uzlabojumu, maz gadījumu ar šo pakalpojumu</t>
  </si>
  <si>
    <t>Informēt cilvēkus par to lietderīgumu</t>
  </si>
  <si>
    <t>Pēc iespējas vieglākas un skaidrākas instrukcijas, ko darīt - soli pa soli</t>
  </si>
  <si>
    <t>Nenāk nekas prata</t>
  </si>
  <si>
    <t>Šo info par pin kodiem būtu jānorada, kad to prasa, citādi var paiet laiciņš, kamēr atrisinām paši</t>
  </si>
  <si>
    <t>Informēt par e-paraksta esamību</t>
  </si>
  <si>
    <t>Nekas</t>
  </si>
  <si>
    <t>Informēt cilvēkus par e-parakstu veidiem</t>
  </si>
  <si>
    <t>Izglītot cilvēkus par to</t>
  </si>
  <si>
    <t>Neko neredzu, ko vajadzētu uzlabot</t>
  </si>
  <si>
    <t xml:space="preserve">E7.1 . Kāpēc Jūs sniedzāt šādu vērtējumu? </t>
  </si>
  <si>
    <t>Neesmu labi apguvusi</t>
  </si>
  <si>
    <t>Prakse mazāk sanācis ar to saskarties</t>
  </si>
  <si>
    <t>E-adresi vēl neviena fiziska persona neizmanto. Nav, ko konsultēt. Nav bijušu jautājumi par šo.</t>
  </si>
  <si>
    <t>Nepieciešama lielāka praktizēšanās šajā jautājumā</t>
  </si>
  <si>
    <t>Nav bijusi pieredze un vajadzība</t>
  </si>
  <si>
    <t xml:space="preserve">E7.2. Ar kādām problēmām nācies saskarties, konsultējot iedzīvotājus par e-adreses lietošanu? </t>
  </si>
  <si>
    <t>Iedzīvotāji vēl nav interesējušies, ir sanācis palīdzēt tikai pašvaldībai</t>
  </si>
  <si>
    <t>Nav bijuši tādi gadījumi</t>
  </si>
  <si>
    <t>Daži par to nav nemaz par to dzirdējuši</t>
  </si>
  <si>
    <t>Šajā reģionā cilvēkiem šķiet, ka  nav vajadzības , jo jūk e-pasts ar e-adresi</t>
  </si>
  <si>
    <t>Jauc e-pastu ar e-adresi</t>
  </si>
  <si>
    <t>Vecāka gada gājuma cilvēki nav ieinteresēti</t>
  </si>
  <si>
    <t>Nav bijuši gadījumi</t>
  </si>
  <si>
    <t>Nav pieredzes</t>
  </si>
  <si>
    <t>Nav problēma</t>
  </si>
  <si>
    <t>Pārliecināt, ka tas ir ērti un pat nepieciešami</t>
  </si>
  <si>
    <t>Nav pieredzes ar šo pakalpojumu praksē</t>
  </si>
  <si>
    <t>Cilvēki jauc ar e-pasta adresi - tā ir visbiezākā problēma</t>
  </si>
  <si>
    <t>Pagaidām nav bijis gadījums</t>
  </si>
  <si>
    <t>Neapgūtā tēma, bet problēmas nav bijušās</t>
  </si>
  <si>
    <t>E-pasta adreses jaukšana ar e-adresi</t>
  </si>
  <si>
    <t>Nav bijuši vēl</t>
  </si>
  <si>
    <t>E-paraksts vajadzīgs, bet dažiem nav</t>
  </si>
  <si>
    <t>Nav bijis</t>
  </si>
  <si>
    <t>Neredz iemeslu kāpēc viņiem vajag šo pakalpojumu</t>
  </si>
  <si>
    <t xml:space="preserve">E7.3. Ko vajadzētu uzlabot, lai iedzīvotāju konsultēšana par e-adreses lietošanu Jums būtu vieglāka? </t>
  </si>
  <si>
    <t>Viegls, informatīvs materiāls</t>
  </si>
  <si>
    <t>Uzsvērt pakalpojuma drošumu</t>
  </si>
  <si>
    <t>E-pasta un E-adreses publiska atdalīšana</t>
  </si>
  <si>
    <t>Skaidrojoša informācija</t>
  </si>
  <si>
    <t>Informēt pašus iedzīvotājus</t>
  </si>
  <si>
    <t>Nebija sarežģīti, pati sev uzstādīju</t>
  </si>
  <si>
    <t>Pieejama info, lai vieglāk varētu viņu pārliecināt</t>
  </si>
  <si>
    <t>Nav pieredzes ar šo pakalpojumu prakse</t>
  </si>
  <si>
    <t xml:space="preserve">Izglītot par atšķirību starp e-adresi un e-pasta adresi </t>
  </si>
  <si>
    <t>Pienāks moments, tad ari zināšu, pagaidām bez pieredzes</t>
  </si>
  <si>
    <t>Jāmudina un jāizglīto - kas ir e-adrese?</t>
  </si>
  <si>
    <t>Stāstīt cilvēkiem, kas tas ir un ko ar to dara</t>
  </si>
  <si>
    <t>Obligāts e-paraksts</t>
  </si>
  <si>
    <t>Izglītoties</t>
  </si>
  <si>
    <t>Vajag vēl informēt iedzīvotājus par e-adresi</t>
  </si>
  <si>
    <t>K2. Vai Jums vēl ir kaut kas piebilstams pie visa pārrunātā? Vēl kādi ieteikumi vai komentāri par darbu Vienotajā klientu apkalpošanas centrā?</t>
  </si>
  <si>
    <t>Cilvēkiem, kas uzsākuši darbu pandēmijas laikā padziļinātas apmācības. Velētos lielākas piemaksas. Vajag vēl vienu darbinieku arī</t>
  </si>
  <si>
    <t>Varētu būt pieejami specialisti konkrētiem jautājumiem - pensiju piešķiršanā</t>
  </si>
  <si>
    <t>Nē, klients gaida.</t>
  </si>
  <si>
    <t>Nē, nav</t>
  </si>
  <si>
    <t>Ka jau pusotru mēnesi - pilsētu lokāciju vietas nav atjaunotas. Radās Grobiņas novads. Solīja, ka izlabos, bet vēl nav salabots.</t>
  </si>
  <si>
    <t>Nav komentāru. Darbs  ļoti patīk un gandrīz katra diena ka jauns izaicinājums</t>
  </si>
  <si>
    <t>Na</t>
  </si>
  <si>
    <t>Nav gan</t>
  </si>
  <si>
    <t>Dotācijas nauda - vai tiks pārskatīta nākamā gada dotācijas nauda atalgojumam?</t>
  </si>
  <si>
    <t>Turpinām darboties un sadarboties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</si>
</sst>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0.0"/>
    <numFmt numFmtId="166" formatCode="###0.00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Segoe UI"/>
      <family val="2"/>
    </font>
    <font>
      <sz val="11"/>
      <color theme="1"/>
      <name val="Segoe UI"/>
      <family val="2"/>
    </font>
    <font>
      <u/>
      <sz val="10"/>
      <color theme="10"/>
      <name val="Arial"/>
      <family val="2"/>
    </font>
    <font>
      <u/>
      <sz val="10"/>
      <color theme="10"/>
      <name val="Segoe UI"/>
      <family val="2"/>
    </font>
    <font>
      <b/>
      <sz val="14"/>
      <color rgb="FF00000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name val="Arial"/>
      <family val="2"/>
      <charset val="186"/>
    </font>
    <font>
      <sz val="10"/>
      <color indexed="8"/>
      <name val="Segoe UI"/>
      <family val="2"/>
    </font>
    <font>
      <i/>
      <sz val="10"/>
      <color indexed="8"/>
      <name val="Segoe UI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  <font>
      <i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Segoe UI"/>
      <family val="2"/>
      <charset val="186"/>
    </font>
    <font>
      <b/>
      <sz val="11"/>
      <color theme="1"/>
      <name val="Segoe UI"/>
      <family val="2"/>
      <charset val="186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F9F0"/>
        <bgColor indexed="64"/>
      </patternFill>
    </fill>
    <fill>
      <patternFill patternType="solid">
        <fgColor rgb="FF90E2BB"/>
        <bgColor indexed="64"/>
      </patternFill>
    </fill>
    <fill>
      <patternFill patternType="solid">
        <fgColor rgb="FFECE4F1"/>
        <bgColor indexed="64"/>
      </patternFill>
    </fill>
    <fill>
      <patternFill patternType="solid">
        <fgColor rgb="FFD9CAE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12" fillId="0" borderId="0"/>
    <xf numFmtId="0" fontId="12" fillId="0" borderId="0"/>
  </cellStyleXfs>
  <cellXfs count="210">
    <xf numFmtId="0" fontId="0" fillId="0" borderId="0" xfId="0"/>
    <xf numFmtId="0" fontId="1" fillId="2" borderId="0" xfId="1" applyFont="1" applyFill="1"/>
    <xf numFmtId="0" fontId="4" fillId="2" borderId="0" xfId="1" applyFont="1" applyFill="1" applyAlignment="1">
      <alignment vertical="top"/>
    </xf>
    <xf numFmtId="0" fontId="6" fillId="2" borderId="0" xfId="2" applyFont="1" applyFill="1"/>
    <xf numFmtId="0" fontId="7" fillId="2" borderId="0" xfId="1" applyFont="1" applyFill="1" applyAlignment="1">
      <alignment horizontal="center" vertical="top" wrapText="1"/>
    </xf>
    <xf numFmtId="0" fontId="8" fillId="0" borderId="0" xfId="0" applyFont="1" applyAlignment="1">
      <alignment vertical="center"/>
    </xf>
    <xf numFmtId="0" fontId="9" fillId="3" borderId="13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1" fillId="3" borderId="19" xfId="0" applyFont="1" applyFill="1" applyBorder="1"/>
    <xf numFmtId="0" fontId="1" fillId="0" borderId="19" xfId="0" applyFont="1" applyBorder="1"/>
    <xf numFmtId="164" fontId="13" fillId="0" borderId="17" xfId="3" applyNumberFormat="1" applyFont="1" applyBorder="1" applyAlignment="1">
      <alignment horizontal="right" vertical="top"/>
    </xf>
    <xf numFmtId="0" fontId="1" fillId="0" borderId="24" xfId="0" applyFont="1" applyBorder="1"/>
    <xf numFmtId="164" fontId="13" fillId="0" borderId="25" xfId="3" applyNumberFormat="1" applyFont="1" applyBorder="1" applyAlignment="1">
      <alignment horizontal="right" vertical="top"/>
    </xf>
    <xf numFmtId="164" fontId="13" fillId="0" borderId="24" xfId="3" applyNumberFormat="1" applyFont="1" applyBorder="1" applyAlignment="1">
      <alignment horizontal="right" vertical="top"/>
    </xf>
    <xf numFmtId="164" fontId="13" fillId="0" borderId="20" xfId="3" applyNumberFormat="1" applyFont="1" applyBorder="1" applyAlignment="1">
      <alignment horizontal="right" vertical="top"/>
    </xf>
    <xf numFmtId="0" fontId="9" fillId="3" borderId="8" xfId="0" applyFont="1" applyFill="1" applyBorder="1" applyAlignment="1">
      <alignment horizontal="left" vertical="center" wrapText="1"/>
    </xf>
    <xf numFmtId="164" fontId="14" fillId="5" borderId="29" xfId="4" applyNumberFormat="1" applyFont="1" applyFill="1" applyBorder="1" applyAlignment="1">
      <alignment horizontal="left" vertical="top"/>
    </xf>
    <xf numFmtId="164" fontId="13" fillId="0" borderId="37" xfId="3" applyNumberFormat="1" applyFont="1" applyBorder="1" applyAlignment="1">
      <alignment horizontal="right" vertical="top"/>
    </xf>
    <xf numFmtId="164" fontId="13" fillId="0" borderId="38" xfId="3" applyNumberFormat="1" applyFont="1" applyBorder="1" applyAlignment="1">
      <alignment horizontal="right" vertical="top"/>
    </xf>
    <xf numFmtId="164" fontId="13" fillId="0" borderId="9" xfId="3" applyNumberFormat="1" applyFont="1" applyBorder="1" applyAlignment="1">
      <alignment horizontal="right" vertical="top"/>
    </xf>
    <xf numFmtId="0" fontId="1" fillId="0" borderId="9" xfId="0" applyFont="1" applyBorder="1"/>
    <xf numFmtId="0" fontId="1" fillId="0" borderId="0" xfId="0" applyFont="1"/>
    <xf numFmtId="0" fontId="9" fillId="3" borderId="41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  <xf numFmtId="0" fontId="9" fillId="3" borderId="22" xfId="0" applyFont="1" applyFill="1" applyBorder="1" applyAlignment="1">
      <alignment horizontal="left" vertical="center" wrapText="1"/>
    </xf>
    <xf numFmtId="0" fontId="9" fillId="3" borderId="26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1" fillId="0" borderId="16" xfId="0" applyFont="1" applyBorder="1"/>
    <xf numFmtId="164" fontId="13" fillId="0" borderId="0" xfId="3" applyNumberFormat="1" applyFont="1" applyAlignment="1">
      <alignment horizontal="right" vertical="top"/>
    </xf>
    <xf numFmtId="0" fontId="1" fillId="0" borderId="39" xfId="0" applyFont="1" applyBorder="1"/>
    <xf numFmtId="164" fontId="13" fillId="0" borderId="8" xfId="3" applyNumberFormat="1" applyFont="1" applyBorder="1" applyAlignment="1">
      <alignment horizontal="right" vertical="top"/>
    </xf>
    <xf numFmtId="0" fontId="1" fillId="0" borderId="7" xfId="0" applyFont="1" applyBorder="1"/>
    <xf numFmtId="0" fontId="1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left" vertical="center" wrapText="1"/>
    </xf>
    <xf numFmtId="164" fontId="13" fillId="2" borderId="0" xfId="3" applyNumberFormat="1" applyFont="1" applyFill="1" applyAlignment="1">
      <alignment horizontal="right" vertical="top"/>
    </xf>
    <xf numFmtId="165" fontId="0" fillId="0" borderId="7" xfId="0" applyNumberFormat="1" applyBorder="1"/>
    <xf numFmtId="164" fontId="13" fillId="0" borderId="0" xfId="3" applyNumberFormat="1" applyFont="1" applyAlignment="1">
      <alignment vertical="top"/>
    </xf>
    <xf numFmtId="0" fontId="9" fillId="3" borderId="5" xfId="0" applyFont="1" applyFill="1" applyBorder="1" applyAlignment="1">
      <alignment vertical="center"/>
    </xf>
    <xf numFmtId="0" fontId="1" fillId="3" borderId="8" xfId="0" applyFont="1" applyFill="1" applyBorder="1"/>
    <xf numFmtId="0" fontId="9" fillId="3" borderId="30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" fillId="3" borderId="35" xfId="0" applyFont="1" applyFill="1" applyBorder="1" applyAlignment="1">
      <alignment wrapText="1"/>
    </xf>
    <xf numFmtId="0" fontId="9" fillId="3" borderId="35" xfId="0" applyFont="1" applyFill="1" applyBorder="1" applyAlignment="1">
      <alignment horizontal="left" vertical="center" wrapText="1"/>
    </xf>
    <xf numFmtId="164" fontId="1" fillId="0" borderId="0" xfId="3" applyNumberFormat="1" applyFont="1" applyAlignment="1">
      <alignment horizontal="right" vertical="top"/>
    </xf>
    <xf numFmtId="164" fontId="1" fillId="0" borderId="8" xfId="3" applyNumberFormat="1" applyFont="1" applyBorder="1" applyAlignment="1">
      <alignment horizontal="right" vertical="top"/>
    </xf>
    <xf numFmtId="0" fontId="16" fillId="6" borderId="1" xfId="0" applyFont="1" applyFill="1" applyBorder="1"/>
    <xf numFmtId="0" fontId="16" fillId="6" borderId="1" xfId="0" applyFont="1" applyFill="1" applyBorder="1" applyAlignment="1">
      <alignment wrapText="1"/>
    </xf>
    <xf numFmtId="0" fontId="15" fillId="6" borderId="1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horizontal="left" wrapText="1"/>
    </xf>
    <xf numFmtId="0" fontId="15" fillId="6" borderId="30" xfId="0" applyFont="1" applyFill="1" applyBorder="1" applyAlignment="1">
      <alignment vertical="center" wrapText="1"/>
    </xf>
    <xf numFmtId="0" fontId="4" fillId="0" borderId="10" xfId="0" applyFont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4" fillId="0" borderId="10" xfId="0" applyFont="1" applyBorder="1" applyAlignment="1">
      <alignment vertical="top" wrapText="1"/>
    </xf>
    <xf numFmtId="0" fontId="11" fillId="3" borderId="26" xfId="0" applyFont="1" applyFill="1" applyBorder="1"/>
    <xf numFmtId="0" fontId="1" fillId="3" borderId="1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164" fontId="14" fillId="5" borderId="28" xfId="4" applyNumberFormat="1" applyFont="1" applyFill="1" applyBorder="1" applyAlignment="1">
      <alignment horizontal="left" vertical="top"/>
    </xf>
    <xf numFmtId="0" fontId="1" fillId="3" borderId="22" xfId="0" applyFont="1" applyFill="1" applyBorder="1"/>
    <xf numFmtId="164" fontId="13" fillId="0" borderId="19" xfId="4" applyNumberFormat="1" applyFont="1" applyBorder="1" applyAlignment="1">
      <alignment horizontal="left" vertical="top"/>
    </xf>
    <xf numFmtId="164" fontId="13" fillId="0" borderId="17" xfId="4" applyNumberFormat="1" applyFont="1" applyBorder="1" applyAlignment="1">
      <alignment horizontal="left" vertical="top"/>
    </xf>
    <xf numFmtId="0" fontId="1" fillId="0" borderId="23" xfId="0" applyFont="1" applyBorder="1"/>
    <xf numFmtId="164" fontId="13" fillId="0" borderId="24" xfId="4" applyNumberFormat="1" applyFont="1" applyBorder="1" applyAlignment="1">
      <alignment horizontal="left" vertical="top"/>
    </xf>
    <xf numFmtId="164" fontId="13" fillId="0" borderId="25" xfId="4" applyNumberFormat="1" applyFont="1" applyBorder="1" applyAlignment="1">
      <alignment horizontal="left" vertical="top"/>
    </xf>
    <xf numFmtId="164" fontId="13" fillId="0" borderId="23" xfId="3" applyNumberFormat="1" applyFont="1" applyBorder="1" applyAlignment="1">
      <alignment horizontal="right" vertical="top"/>
    </xf>
    <xf numFmtId="0" fontId="1" fillId="0" borderId="25" xfId="0" applyFont="1" applyBorder="1"/>
    <xf numFmtId="165" fontId="0" fillId="0" borderId="4" xfId="0" applyNumberFormat="1" applyBorder="1"/>
    <xf numFmtId="164" fontId="13" fillId="5" borderId="28" xfId="4" applyNumberFormat="1" applyFont="1" applyFill="1" applyBorder="1" applyAlignment="1">
      <alignment vertical="top"/>
    </xf>
    <xf numFmtId="165" fontId="0" fillId="0" borderId="6" xfId="0" applyNumberFormat="1" applyBorder="1"/>
    <xf numFmtId="1" fontId="0" fillId="0" borderId="4" xfId="0" applyNumberFormat="1" applyBorder="1"/>
    <xf numFmtId="164" fontId="13" fillId="5" borderId="27" xfId="4" applyNumberFormat="1" applyFont="1" applyFill="1" applyBorder="1" applyAlignment="1">
      <alignment vertical="top"/>
    </xf>
    <xf numFmtId="0" fontId="0" fillId="2" borderId="0" xfId="0" applyFill="1"/>
    <xf numFmtId="0" fontId="0" fillId="0" borderId="0" xfId="0" applyAlignment="1">
      <alignment horizontal="right"/>
    </xf>
    <xf numFmtId="0" fontId="1" fillId="3" borderId="17" xfId="0" applyFont="1" applyFill="1" applyBorder="1" applyAlignment="1">
      <alignment horizontal="right"/>
    </xf>
    <xf numFmtId="164" fontId="13" fillId="5" borderId="29" xfId="4" applyNumberFormat="1" applyFont="1" applyFill="1" applyBorder="1" applyAlignment="1">
      <alignment horizontal="right" vertical="top"/>
    </xf>
    <xf numFmtId="0" fontId="1" fillId="0" borderId="8" xfId="0" applyFon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0" fontId="1" fillId="0" borderId="4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4" fontId="13" fillId="5" borderId="53" xfId="4" applyNumberFormat="1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164" fontId="13" fillId="0" borderId="24" xfId="4" applyNumberFormat="1" applyFont="1" applyBorder="1" applyAlignment="1">
      <alignment horizontal="right" vertical="top"/>
    </xf>
    <xf numFmtId="164" fontId="13" fillId="0" borderId="23" xfId="3" applyNumberFormat="1" applyFont="1" applyBorder="1" applyAlignment="1">
      <alignment vertical="top"/>
    </xf>
    <xf numFmtId="164" fontId="13" fillId="0" borderId="19" xfId="4" applyNumberFormat="1" applyFont="1" applyBorder="1" applyAlignment="1">
      <alignment vertical="top"/>
    </xf>
    <xf numFmtId="164" fontId="13" fillId="0" borderId="17" xfId="4" applyNumberFormat="1" applyFont="1" applyBorder="1" applyAlignment="1">
      <alignment vertical="top"/>
    </xf>
    <xf numFmtId="164" fontId="13" fillId="0" borderId="24" xfId="4" applyNumberFormat="1" applyFont="1" applyBorder="1" applyAlignment="1">
      <alignment vertical="top"/>
    </xf>
    <xf numFmtId="164" fontId="13" fillId="0" borderId="25" xfId="4" applyNumberFormat="1" applyFont="1" applyBorder="1" applyAlignment="1">
      <alignment vertical="top"/>
    </xf>
    <xf numFmtId="164" fontId="13" fillId="0" borderId="19" xfId="4" applyNumberFormat="1" applyFont="1" applyBorder="1" applyAlignment="1">
      <alignment horizontal="right" vertical="top"/>
    </xf>
    <xf numFmtId="164" fontId="13" fillId="0" borderId="17" xfId="4" applyNumberFormat="1" applyFont="1" applyBorder="1" applyAlignment="1">
      <alignment horizontal="right" vertical="top"/>
    </xf>
    <xf numFmtId="164" fontId="13" fillId="0" borderId="25" xfId="4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1" fillId="3" borderId="15" xfId="0" applyFont="1" applyFill="1" applyBorder="1" applyAlignment="1">
      <alignment wrapText="1"/>
    </xf>
    <xf numFmtId="165" fontId="0" fillId="0" borderId="0" xfId="0" applyNumberFormat="1"/>
    <xf numFmtId="165" fontId="0" fillId="0" borderId="8" xfId="0" applyNumberFormat="1" applyBorder="1" applyAlignment="1">
      <alignment horizontal="right"/>
    </xf>
    <xf numFmtId="0" fontId="0" fillId="0" borderId="39" xfId="0" applyBorder="1"/>
    <xf numFmtId="1" fontId="1" fillId="0" borderId="24" xfId="0" applyNumberFormat="1" applyFont="1" applyBorder="1"/>
    <xf numFmtId="1" fontId="1" fillId="0" borderId="19" xfId="0" applyNumberFormat="1" applyFont="1" applyBorder="1"/>
    <xf numFmtId="164" fontId="13" fillId="0" borderId="28" xfId="3" applyNumberFormat="1" applyFont="1" applyBorder="1" applyAlignment="1">
      <alignment horizontal="right" vertical="top"/>
    </xf>
    <xf numFmtId="164" fontId="13" fillId="0" borderId="29" xfId="3" applyNumberFormat="1" applyFont="1" applyBorder="1" applyAlignment="1">
      <alignment horizontal="right" vertical="top"/>
    </xf>
    <xf numFmtId="0" fontId="1" fillId="0" borderId="17" xfId="0" applyFont="1" applyBorder="1"/>
    <xf numFmtId="0" fontId="16" fillId="6" borderId="30" xfId="0" applyFont="1" applyFill="1" applyBorder="1" applyAlignment="1">
      <alignment horizontal="left" wrapText="1"/>
    </xf>
    <xf numFmtId="0" fontId="16" fillId="6" borderId="1" xfId="0" applyFont="1" applyFill="1" applyBorder="1" applyAlignment="1">
      <alignment horizontal="left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vertical="top" wrapText="1"/>
    </xf>
    <xf numFmtId="0" fontId="20" fillId="6" borderId="1" xfId="0" applyFont="1" applyFill="1" applyBorder="1"/>
    <xf numFmtId="166" fontId="0" fillId="0" borderId="0" xfId="0" applyNumberFormat="1"/>
    <xf numFmtId="166" fontId="1" fillId="3" borderId="16" xfId="0" applyNumberFormat="1" applyFont="1" applyFill="1" applyBorder="1"/>
    <xf numFmtId="166" fontId="1" fillId="5" borderId="26" xfId="0" applyNumberFormat="1" applyFont="1" applyFill="1" applyBorder="1" applyAlignment="1">
      <alignment horizontal="right"/>
    </xf>
    <xf numFmtId="166" fontId="13" fillId="0" borderId="9" xfId="3" applyNumberFormat="1" applyFont="1" applyBorder="1" applyAlignment="1">
      <alignment horizontal="right" vertical="top"/>
    </xf>
    <xf numFmtId="166" fontId="13" fillId="0" borderId="0" xfId="3" applyNumberFormat="1" applyFont="1" applyAlignment="1">
      <alignment vertical="top"/>
    </xf>
    <xf numFmtId="166" fontId="1" fillId="0" borderId="0" xfId="0" applyNumberFormat="1" applyFont="1"/>
    <xf numFmtId="166" fontId="0" fillId="0" borderId="7" xfId="0" applyNumberFormat="1" applyBorder="1"/>
    <xf numFmtId="166" fontId="8" fillId="0" borderId="0" xfId="0" applyNumberFormat="1" applyFont="1" applyAlignment="1">
      <alignment vertical="center"/>
    </xf>
    <xf numFmtId="166" fontId="1" fillId="3" borderId="48" xfId="0" applyNumberFormat="1" applyFont="1" applyFill="1" applyBorder="1"/>
    <xf numFmtId="166" fontId="1" fillId="0" borderId="49" xfId="0" applyNumberFormat="1" applyFont="1" applyBorder="1"/>
    <xf numFmtId="166" fontId="1" fillId="0" borderId="23" xfId="0" applyNumberFormat="1" applyFont="1" applyBorder="1"/>
    <xf numFmtId="166" fontId="13" fillId="0" borderId="0" xfId="3" applyNumberFormat="1" applyFont="1" applyAlignment="1">
      <alignment horizontal="right" vertical="top"/>
    </xf>
    <xf numFmtId="166" fontId="1" fillId="0" borderId="18" xfId="0" applyNumberFormat="1" applyFont="1" applyBorder="1"/>
    <xf numFmtId="166" fontId="1" fillId="0" borderId="16" xfId="0" applyNumberFormat="1" applyFont="1" applyBorder="1"/>
    <xf numFmtId="166" fontId="13" fillId="0" borderId="36" xfId="3" applyNumberFormat="1" applyFont="1" applyBorder="1" applyAlignment="1">
      <alignment horizontal="right" vertical="top"/>
    </xf>
    <xf numFmtId="166" fontId="0" fillId="0" borderId="5" xfId="0" applyNumberFormat="1" applyBorder="1"/>
    <xf numFmtId="166" fontId="13" fillId="0" borderId="16" xfId="3" applyNumberFormat="1" applyFont="1" applyBorder="1" applyAlignment="1">
      <alignment horizontal="right" vertical="top"/>
    </xf>
    <xf numFmtId="166" fontId="0" fillId="0" borderId="6" xfId="0" applyNumberFormat="1" applyBorder="1"/>
    <xf numFmtId="166" fontId="1" fillId="0" borderId="9" xfId="0" applyNumberFormat="1" applyFont="1" applyBorder="1"/>
    <xf numFmtId="166" fontId="1" fillId="5" borderId="29" xfId="0" applyNumberFormat="1" applyFont="1" applyFill="1" applyBorder="1" applyAlignment="1">
      <alignment horizontal="right"/>
    </xf>
    <xf numFmtId="166" fontId="1" fillId="0" borderId="6" xfId="0" applyNumberFormat="1" applyFont="1" applyBorder="1"/>
    <xf numFmtId="166" fontId="13" fillId="2" borderId="0" xfId="3" applyNumberFormat="1" applyFont="1" applyFill="1" applyAlignment="1">
      <alignment horizontal="right" vertical="top"/>
    </xf>
    <xf numFmtId="166" fontId="1" fillId="0" borderId="19" xfId="0" applyNumberFormat="1" applyFont="1" applyBorder="1"/>
    <xf numFmtId="166" fontId="13" fillId="0" borderId="45" xfId="3" applyNumberFormat="1" applyFont="1" applyBorder="1" applyAlignment="1">
      <alignment horizontal="right" vertical="top"/>
    </xf>
    <xf numFmtId="0" fontId="3" fillId="2" borderId="0" xfId="1" applyFont="1" applyFill="1" applyAlignment="1">
      <alignment horizontal="center" vertical="top" wrapText="1"/>
    </xf>
    <xf numFmtId="0" fontId="4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center" vertical="top" wrapText="1"/>
    </xf>
    <xf numFmtId="0" fontId="10" fillId="4" borderId="6" xfId="0" applyFont="1" applyFill="1" applyBorder="1" applyAlignment="1">
      <alignment horizontal="center" vertical="justify" wrapText="1"/>
    </xf>
    <xf numFmtId="0" fontId="10" fillId="4" borderId="7" xfId="0" applyFont="1" applyFill="1" applyBorder="1" applyAlignment="1">
      <alignment horizontal="center" vertical="justify" wrapText="1"/>
    </xf>
    <xf numFmtId="0" fontId="10" fillId="4" borderId="4" xfId="0" applyFont="1" applyFill="1" applyBorder="1" applyAlignment="1">
      <alignment horizontal="center" vertical="justify" wrapText="1"/>
    </xf>
    <xf numFmtId="0" fontId="1" fillId="3" borderId="16" xfId="0" applyFont="1" applyFill="1" applyBorder="1" applyAlignment="1">
      <alignment horizontal="right"/>
    </xf>
    <xf numFmtId="0" fontId="1" fillId="3" borderId="46" xfId="0" applyFont="1" applyFill="1" applyBorder="1" applyAlignment="1"/>
    <xf numFmtId="0" fontId="1" fillId="5" borderId="44" xfId="0" applyFont="1" applyFill="1" applyBorder="1" applyAlignment="1">
      <alignment horizontal="right"/>
    </xf>
    <xf numFmtId="0" fontId="1" fillId="5" borderId="34" xfId="0" applyFont="1" applyFill="1" applyBorder="1" applyAlignment="1">
      <alignment horizontal="right"/>
    </xf>
    <xf numFmtId="0" fontId="1" fillId="3" borderId="30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wrapText="1"/>
    </xf>
    <xf numFmtId="0" fontId="1" fillId="3" borderId="22" xfId="0" applyFont="1" applyFill="1" applyBorder="1" applyAlignment="1">
      <alignment wrapText="1"/>
    </xf>
    <xf numFmtId="0" fontId="10" fillId="4" borderId="11" xfId="0" applyFont="1" applyFill="1" applyBorder="1" applyAlignment="1"/>
    <xf numFmtId="0" fontId="10" fillId="4" borderId="12" xfId="0" applyFont="1" applyFill="1" applyBorder="1" applyAlignment="1"/>
    <xf numFmtId="0" fontId="10" fillId="4" borderId="2" xfId="0" applyFont="1" applyFill="1" applyBorder="1" applyAlignment="1"/>
    <xf numFmtId="0" fontId="10" fillId="4" borderId="11" xfId="0" applyFont="1" applyFill="1" applyBorder="1" applyAlignment="1">
      <alignment horizontal="left"/>
    </xf>
    <xf numFmtId="0" fontId="10" fillId="4" borderId="12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1" fillId="3" borderId="33" xfId="0" applyFont="1" applyFill="1" applyBorder="1" applyAlignment="1">
      <alignment wrapText="1"/>
    </xf>
    <xf numFmtId="0" fontId="1" fillId="3" borderId="26" xfId="0" applyFont="1" applyFill="1" applyBorder="1" applyAlignment="1">
      <alignment wrapText="1"/>
    </xf>
    <xf numFmtId="0" fontId="10" fillId="4" borderId="11" xfId="0" applyFont="1" applyFill="1" applyBorder="1" applyAlignment="1">
      <alignment horizontal="left" vertical="justify"/>
    </xf>
    <xf numFmtId="0" fontId="10" fillId="4" borderId="12" xfId="0" applyFont="1" applyFill="1" applyBorder="1" applyAlignment="1">
      <alignment horizontal="left" vertical="justify"/>
    </xf>
    <xf numFmtId="0" fontId="10" fillId="4" borderId="2" xfId="0" applyFont="1" applyFill="1" applyBorder="1" applyAlignment="1">
      <alignment horizontal="left" vertical="justify"/>
    </xf>
    <xf numFmtId="0" fontId="10" fillId="4" borderId="40" xfId="0" applyFont="1" applyFill="1" applyBorder="1" applyAlignment="1">
      <alignment horizontal="left" vertical="justify" wrapText="1"/>
    </xf>
    <xf numFmtId="0" fontId="10" fillId="4" borderId="39" xfId="0" applyFont="1" applyFill="1" applyBorder="1" applyAlignment="1">
      <alignment horizontal="left" vertical="justify" wrapText="1"/>
    </xf>
    <xf numFmtId="0" fontId="10" fillId="4" borderId="42" xfId="0" applyFont="1" applyFill="1" applyBorder="1" applyAlignment="1">
      <alignment horizontal="left" vertical="justify" wrapText="1"/>
    </xf>
    <xf numFmtId="0" fontId="9" fillId="3" borderId="5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right" vertical="center"/>
    </xf>
    <xf numFmtId="0" fontId="10" fillId="4" borderId="11" xfId="0" applyFont="1" applyFill="1" applyBorder="1" applyAlignment="1">
      <alignment horizontal="center" vertical="justify" wrapText="1"/>
    </xf>
    <xf numFmtId="0" fontId="10" fillId="4" borderId="12" xfId="0" applyFont="1" applyFill="1" applyBorder="1" applyAlignment="1">
      <alignment horizontal="center" vertical="justify" wrapText="1"/>
    </xf>
    <xf numFmtId="0" fontId="10" fillId="4" borderId="2" xfId="0" applyFont="1" applyFill="1" applyBorder="1" applyAlignment="1">
      <alignment horizontal="center" vertical="justify" wrapText="1"/>
    </xf>
    <xf numFmtId="0" fontId="1" fillId="3" borderId="32" xfId="0" applyFont="1" applyFill="1" applyBorder="1" applyAlignment="1">
      <alignment wrapText="1"/>
    </xf>
    <xf numFmtId="0" fontId="1" fillId="3" borderId="43" xfId="0" applyFont="1" applyFill="1" applyBorder="1" applyAlignment="1">
      <alignment wrapText="1"/>
    </xf>
    <xf numFmtId="0" fontId="1" fillId="3" borderId="44" xfId="0" applyFont="1" applyFill="1" applyBorder="1" applyAlignment="1">
      <alignment wrapText="1"/>
    </xf>
    <xf numFmtId="0" fontId="1" fillId="3" borderId="31" xfId="0" applyFont="1" applyFill="1" applyBorder="1" applyAlignment="1">
      <alignment wrapText="1"/>
    </xf>
    <xf numFmtId="0" fontId="1" fillId="3" borderId="32" xfId="0" applyFont="1" applyFill="1" applyBorder="1" applyAlignment="1">
      <alignment vertical="center" wrapText="1"/>
    </xf>
    <xf numFmtId="0" fontId="1" fillId="3" borderId="43" xfId="0" applyFont="1" applyFill="1" applyBorder="1" applyAlignment="1">
      <alignment vertical="center" wrapText="1"/>
    </xf>
    <xf numFmtId="0" fontId="1" fillId="5" borderId="45" xfId="0" applyFont="1" applyFill="1" applyBorder="1" applyAlignment="1">
      <alignment horizontal="right"/>
    </xf>
    <xf numFmtId="0" fontId="1" fillId="5" borderId="47" xfId="0" applyFont="1" applyFill="1" applyBorder="1" applyAlignment="1"/>
    <xf numFmtId="0" fontId="1" fillId="5" borderId="31" xfId="0" applyFont="1" applyFill="1" applyBorder="1" applyAlignment="1">
      <alignment horizontal="right"/>
    </xf>
    <xf numFmtId="0" fontId="1" fillId="5" borderId="50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9" fillId="3" borderId="52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right"/>
    </xf>
    <xf numFmtId="0" fontId="1" fillId="3" borderId="25" xfId="0" applyFont="1" applyFill="1" applyBorder="1" applyAlignment="1">
      <alignment horizontal="right"/>
    </xf>
    <xf numFmtId="0" fontId="8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justify" vertical="justify" wrapText="1"/>
    </xf>
    <xf numFmtId="0" fontId="11" fillId="5" borderId="45" xfId="0" applyFont="1" applyFill="1" applyBorder="1" applyAlignment="1">
      <alignment horizontal="right"/>
    </xf>
    <xf numFmtId="0" fontId="1" fillId="5" borderId="28" xfId="0" applyFont="1" applyFill="1" applyBorder="1" applyAlignment="1"/>
    <xf numFmtId="0" fontId="11" fillId="3" borderId="16" xfId="0" applyFont="1" applyFill="1" applyBorder="1" applyAlignment="1">
      <alignment horizontal="right"/>
    </xf>
    <xf numFmtId="0" fontId="1" fillId="3" borderId="19" xfId="0" applyFont="1" applyFill="1" applyBorder="1" applyAlignment="1"/>
    <xf numFmtId="0" fontId="11" fillId="3" borderId="45" xfId="0" applyFont="1" applyFill="1" applyBorder="1" applyAlignment="1">
      <alignment horizontal="right"/>
    </xf>
    <xf numFmtId="0" fontId="1" fillId="3" borderId="29" xfId="0" applyFont="1" applyFill="1" applyBorder="1" applyAlignment="1">
      <alignment horizontal="right"/>
    </xf>
    <xf numFmtId="0" fontId="11" fillId="3" borderId="32" xfId="0" applyFont="1" applyFill="1" applyBorder="1" applyAlignment="1">
      <alignment horizontal="right"/>
    </xf>
    <xf numFmtId="0" fontId="11" fillId="3" borderId="18" xfId="0" applyFont="1" applyFill="1" applyBorder="1" applyAlignment="1">
      <alignment horizontal="right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</cellXfs>
  <cellStyles count="5">
    <cellStyle name="Hyperlink" xfId="2" builtinId="8"/>
    <cellStyle name="Normal" xfId="0" builtinId="0"/>
    <cellStyle name="Normal 2" xfId="1" xr:uid="{32FA0F14-18D0-4F22-9C82-CABCB841B530}"/>
    <cellStyle name="Normal_Sheet4" xfId="4" xr:uid="{5F5A5F62-D4CC-4662-9DC6-1FF21993C59B}"/>
    <cellStyle name="Normal_Sheet6" xfId="3" xr:uid="{5EBF025B-17E8-4A3E-8411-4834C89723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78441</xdr:colOff>
      <xdr:row>2</xdr:row>
      <xdr:rowOff>1</xdr:rowOff>
    </xdr:from>
    <xdr:to>
      <xdr:col>14</xdr:col>
      <xdr:colOff>278653</xdr:colOff>
      <xdr:row>7</xdr:row>
      <xdr:rowOff>43330</xdr:rowOff>
    </xdr:to>
    <xdr:pic>
      <xdr:nvPicPr>
        <xdr:cNvPr id="2" name="Picture 1" descr="C:\Users\renarsf\AppData\Local\Microsoft\Windows\INetCache\Content.Outlook\QFJETALC\LV_ID_EU_logo_ansamblis_ERAF_RGB_95_458.png">
          <a:extLst>
            <a:ext uri="{FF2B5EF4-FFF2-40B4-BE49-F238E27FC236}">
              <a16:creationId xmlns:a16="http://schemas.microsoft.com/office/drawing/2014/main" id="{CF19C236-3C4F-4F55-A040-75A3DF93FD1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4225"/>
        <a:stretch/>
      </xdr:blipFill>
      <xdr:spPr bwMode="auto">
        <a:xfrm>
          <a:off x="1291291" y="406401"/>
          <a:ext cx="4543612" cy="10593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9EF9-AF5D-400F-9660-D153930D7A56}">
  <sheetPr codeName="Sheet1"/>
  <dimension ref="A1:S42"/>
  <sheetViews>
    <sheetView zoomScale="85" zoomScaleNormal="85" workbookViewId="0"/>
  </sheetViews>
  <sheetFormatPr defaultColWidth="0" defaultRowHeight="15.95" customHeight="1" zeroHeight="1" x14ac:dyDescent="0.25"/>
  <cols>
    <col min="1" max="1" width="8.85546875" style="1" customWidth="1"/>
    <col min="2" max="2" width="8.5703125" style="1" customWidth="1"/>
    <col min="3" max="18" width="5.140625" style="1" customWidth="1"/>
    <col min="19" max="19" width="1.140625" style="1" customWidth="1"/>
    <col min="20" max="16384" width="8.5703125" style="1" hidden="1"/>
  </cols>
  <sheetData>
    <row r="1" spans="2:18" ht="14.25" x14ac:dyDescent="0.25"/>
    <row r="2" spans="2:18" ht="14.25" x14ac:dyDescent="0.25"/>
    <row r="3" spans="2:18" ht="14.25" x14ac:dyDescent="0.25"/>
    <row r="4" spans="2:18" ht="14.25" x14ac:dyDescent="0.25"/>
    <row r="5" spans="2:18" ht="14.25" x14ac:dyDescent="0.25"/>
    <row r="6" spans="2:18" ht="14.25" x14ac:dyDescent="0.25"/>
    <row r="7" spans="2:18" ht="14.25" x14ac:dyDescent="0.25"/>
    <row r="8" spans="2:18" ht="14.25" x14ac:dyDescent="0.25"/>
    <row r="9" spans="2:18" ht="14.25" x14ac:dyDescent="0.25"/>
    <row r="10" spans="2:18" ht="43.5" customHeight="1" x14ac:dyDescent="0.25">
      <c r="B10" s="132" t="s">
        <v>0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2"/>
      <c r="R10" s="2"/>
    </row>
    <row r="11" spans="2:18" ht="15" customHeight="1" x14ac:dyDescent="0.25">
      <c r="B11" s="133" t="s">
        <v>1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2"/>
      <c r="R11" s="2"/>
    </row>
    <row r="12" spans="2:18" ht="14.25" x14ac:dyDescent="0.25"/>
    <row r="13" spans="2:18" ht="14.25" x14ac:dyDescent="0.25">
      <c r="E13" s="3"/>
    </row>
    <row r="14" spans="2:18" ht="14.25" x14ac:dyDescent="0.25"/>
    <row r="15" spans="2:18" ht="38.25" customHeight="1" x14ac:dyDescent="0.25">
      <c r="B15" s="134" t="s">
        <v>2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</row>
    <row r="16" spans="2:18" ht="38.25" customHeight="1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4" ht="14.25" x14ac:dyDescent="0.25"/>
    <row r="18" spans="2:4" ht="14.25" x14ac:dyDescent="0.25">
      <c r="B18" s="1" t="s">
        <v>3</v>
      </c>
    </row>
    <row r="19" spans="2:4" ht="14.25" x14ac:dyDescent="0.25">
      <c r="B19" s="1" t="s">
        <v>4</v>
      </c>
      <c r="D19" s="1">
        <v>21</v>
      </c>
    </row>
    <row r="20" spans="2:4" ht="14.25" x14ac:dyDescent="0.25">
      <c r="B20" s="1" t="s">
        <v>5</v>
      </c>
    </row>
    <row r="21" spans="2:4" ht="14.25" x14ac:dyDescent="0.25"/>
    <row r="22" spans="2:4" ht="14.25" x14ac:dyDescent="0.25"/>
    <row r="23" spans="2:4" ht="14.25" x14ac:dyDescent="0.25"/>
    <row r="24" spans="2:4" ht="14.25" x14ac:dyDescent="0.25"/>
    <row r="25" spans="2:4" ht="14.25" x14ac:dyDescent="0.25"/>
    <row r="26" spans="2:4" ht="14.25" x14ac:dyDescent="0.25"/>
    <row r="27" spans="2:4" ht="14.25" x14ac:dyDescent="0.25"/>
    <row r="28" spans="2:4" ht="14.25" x14ac:dyDescent="0.25"/>
    <row r="29" spans="2:4" ht="14.25" x14ac:dyDescent="0.25"/>
    <row r="30" spans="2:4" ht="14.25" x14ac:dyDescent="0.25"/>
    <row r="31" spans="2:4" ht="14.25" x14ac:dyDescent="0.25"/>
    <row r="32" spans="2:4" ht="14.25" x14ac:dyDescent="0.25"/>
    <row r="33" ht="14.25" x14ac:dyDescent="0.25"/>
    <row r="34" ht="14.25" x14ac:dyDescent="0.25"/>
    <row r="35" ht="14.25" x14ac:dyDescent="0.25"/>
    <row r="36" ht="14.25" x14ac:dyDescent="0.25"/>
    <row r="37" ht="14.25" x14ac:dyDescent="0.25"/>
    <row r="38" ht="14.25" x14ac:dyDescent="0.25"/>
    <row r="39" ht="14.25" x14ac:dyDescent="0.25"/>
    <row r="40" ht="14.25" x14ac:dyDescent="0.25"/>
    <row r="41" ht="14.25" x14ac:dyDescent="0.25"/>
    <row r="42" ht="14.25" x14ac:dyDescent="0.25"/>
  </sheetData>
  <mergeCells count="3">
    <mergeCell ref="B10:P10"/>
    <mergeCell ref="B11:P11"/>
    <mergeCell ref="B15:Q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A3B03-2C77-4494-8C14-744E78C11FBC}">
  <sheetPr codeName="Sheet2"/>
  <dimension ref="A1:XFC392"/>
  <sheetViews>
    <sheetView tabSelected="1" zoomScale="80" zoomScaleNormal="80" workbookViewId="0">
      <selection activeCell="A16" sqref="A16:A21"/>
    </sheetView>
  </sheetViews>
  <sheetFormatPr defaultColWidth="0" defaultRowHeight="15" zeroHeight="1" x14ac:dyDescent="0.25"/>
  <cols>
    <col min="1" max="1" width="59.140625" customWidth="1"/>
    <col min="2" max="2" width="27.85546875" bestFit="1" customWidth="1"/>
    <col min="3" max="3" width="6" style="108" bestFit="1" customWidth="1"/>
    <col min="4" max="6" width="8.28515625" bestFit="1" customWidth="1"/>
    <col min="7" max="7" width="8.140625" bestFit="1" customWidth="1"/>
    <col min="8" max="8" width="7.42578125" bestFit="1" customWidth="1"/>
    <col min="9" max="9" width="12.85546875" style="72" customWidth="1"/>
    <col min="18" max="16383" width="8.7109375" hidden="1"/>
    <col min="16384" max="16384" width="3.5703125" customWidth="1"/>
  </cols>
  <sheetData>
    <row r="1" spans="1:9" ht="15.75" thickBot="1" x14ac:dyDescent="0.3">
      <c r="A1" s="5" t="s">
        <v>6</v>
      </c>
      <c r="B1" s="5"/>
    </row>
    <row r="2" spans="1:9" ht="30.6" customHeight="1" thickBot="1" x14ac:dyDescent="0.3">
      <c r="A2" s="167" t="s">
        <v>7</v>
      </c>
      <c r="B2" s="168"/>
      <c r="C2" s="168"/>
      <c r="D2" s="168"/>
      <c r="E2" s="168"/>
      <c r="F2" s="168"/>
      <c r="G2" s="168"/>
      <c r="H2" s="168"/>
      <c r="I2" s="169"/>
    </row>
    <row r="3" spans="1:9" x14ac:dyDescent="0.25">
      <c r="A3" s="138"/>
      <c r="B3" s="139"/>
      <c r="C3" s="109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73" t="s">
        <v>14</v>
      </c>
    </row>
    <row r="4" spans="1:9" ht="15.75" thickBot="1" x14ac:dyDescent="0.3">
      <c r="A4" s="181" t="s">
        <v>15</v>
      </c>
      <c r="B4" s="182" t="s">
        <v>15</v>
      </c>
      <c r="C4" s="110">
        <f>SUM(C5:C8)</f>
        <v>21</v>
      </c>
      <c r="D4" s="70">
        <v>4</v>
      </c>
      <c r="E4" s="70">
        <v>6</v>
      </c>
      <c r="F4" s="70">
        <v>4</v>
      </c>
      <c r="G4" s="70">
        <v>4</v>
      </c>
      <c r="H4" s="70">
        <v>4</v>
      </c>
      <c r="I4" s="79">
        <f t="shared" ref="I4" si="0">SUM(I5:I8)</f>
        <v>17</v>
      </c>
    </row>
    <row r="5" spans="1:9" x14ac:dyDescent="0.25">
      <c r="A5" s="170" t="s">
        <v>16</v>
      </c>
      <c r="B5" s="171"/>
      <c r="C5" s="111">
        <f t="shared" ref="C5:C6" si="1">D5+I5</f>
        <v>11.001000000000001</v>
      </c>
      <c r="D5" s="36">
        <v>1</v>
      </c>
      <c r="E5" s="36">
        <v>4.0020000000000007</v>
      </c>
      <c r="F5" s="36">
        <v>2</v>
      </c>
      <c r="G5" s="36">
        <v>3</v>
      </c>
      <c r="H5" s="36">
        <v>0.99900000000000011</v>
      </c>
      <c r="I5" s="30">
        <f>SUM(E5:H5)</f>
        <v>10.001000000000001</v>
      </c>
    </row>
    <row r="6" spans="1:9" x14ac:dyDescent="0.25">
      <c r="A6" s="170" t="s">
        <v>17</v>
      </c>
      <c r="B6" s="171"/>
      <c r="C6" s="111">
        <f t="shared" si="1"/>
        <v>9.9990000000000006</v>
      </c>
      <c r="D6" s="36">
        <v>3</v>
      </c>
      <c r="E6" s="36">
        <v>1.9980000000000002</v>
      </c>
      <c r="F6" s="36">
        <v>2</v>
      </c>
      <c r="G6" s="36">
        <v>1</v>
      </c>
      <c r="H6" s="36">
        <v>2.0010000000000003</v>
      </c>
      <c r="I6" s="30">
        <f>SUM(E6:H6)</f>
        <v>6.9990000000000006</v>
      </c>
    </row>
    <row r="7" spans="1:9" x14ac:dyDescent="0.25">
      <c r="A7" s="170" t="s">
        <v>18</v>
      </c>
      <c r="B7" s="171"/>
      <c r="C7" s="112"/>
      <c r="D7" s="36"/>
      <c r="E7" s="36"/>
      <c r="F7" s="36"/>
      <c r="G7" s="36"/>
      <c r="H7" s="36"/>
      <c r="I7" s="30"/>
    </row>
    <row r="8" spans="1:9" x14ac:dyDescent="0.25">
      <c r="A8" s="170" t="s">
        <v>19</v>
      </c>
      <c r="B8" s="171"/>
      <c r="C8" s="113"/>
      <c r="D8" s="21"/>
      <c r="E8" s="21"/>
      <c r="F8" s="21"/>
      <c r="G8" s="21"/>
      <c r="H8" s="21"/>
      <c r="I8" s="75"/>
    </row>
    <row r="9" spans="1:9" x14ac:dyDescent="0.25">
      <c r="A9" s="37"/>
      <c r="B9" s="38"/>
      <c r="C9" s="113"/>
      <c r="D9" s="21"/>
      <c r="E9" s="21"/>
      <c r="F9" s="21"/>
      <c r="G9" s="21"/>
      <c r="H9" s="21"/>
      <c r="I9" s="75"/>
    </row>
    <row r="10" spans="1:9" ht="15.75" thickBot="1" x14ac:dyDescent="0.3">
      <c r="A10" s="185" t="s">
        <v>20</v>
      </c>
      <c r="B10" s="186"/>
      <c r="C10" s="114">
        <f>((C5*4)+(C6*3)+(C7*2)+(C8*1))/C4</f>
        <v>3.523857142857143</v>
      </c>
      <c r="D10" s="35">
        <f t="shared" ref="D10:I10" si="2">((D5*4)+(D6*3)+(D7*2)+(D8*1))/D4</f>
        <v>3.25</v>
      </c>
      <c r="E10" s="35">
        <f t="shared" si="2"/>
        <v>3.6670000000000003</v>
      </c>
      <c r="F10" s="35">
        <f t="shared" si="2"/>
        <v>3.5</v>
      </c>
      <c r="G10" s="35">
        <f t="shared" si="2"/>
        <v>3.75</v>
      </c>
      <c r="H10" s="35">
        <f t="shared" si="2"/>
        <v>2.4997500000000006</v>
      </c>
      <c r="I10" s="76">
        <f t="shared" si="2"/>
        <v>3.5882941176470591</v>
      </c>
    </row>
    <row r="11" spans="1:9" x14ac:dyDescent="0.25"/>
    <row r="12" spans="1:9" ht="15.75" thickBot="1" x14ac:dyDescent="0.3">
      <c r="A12" s="5" t="s">
        <v>21</v>
      </c>
      <c r="C12" s="115"/>
    </row>
    <row r="13" spans="1:9" ht="16.5" customHeight="1" thickBot="1" x14ac:dyDescent="0.3">
      <c r="A13" s="172" t="s">
        <v>22</v>
      </c>
      <c r="B13" s="173"/>
      <c r="C13" s="173"/>
      <c r="D13" s="173"/>
      <c r="E13" s="173"/>
      <c r="F13" s="173"/>
      <c r="G13" s="173"/>
      <c r="H13" s="173"/>
      <c r="I13" s="174"/>
    </row>
    <row r="14" spans="1:9" x14ac:dyDescent="0.25">
      <c r="A14" s="138"/>
      <c r="B14" s="139"/>
      <c r="C14" s="116" t="s">
        <v>8</v>
      </c>
      <c r="D14" s="8" t="s">
        <v>9</v>
      </c>
      <c r="E14" s="8" t="s">
        <v>10</v>
      </c>
      <c r="F14" s="8" t="s">
        <v>11</v>
      </c>
      <c r="G14" s="8" t="s">
        <v>12</v>
      </c>
      <c r="H14" s="8" t="s">
        <v>13</v>
      </c>
      <c r="I14" s="73" t="s">
        <v>14</v>
      </c>
    </row>
    <row r="15" spans="1:9" ht="15.75" thickBot="1" x14ac:dyDescent="0.3">
      <c r="A15" s="183" t="s">
        <v>15</v>
      </c>
      <c r="B15" s="184"/>
      <c r="C15" s="110">
        <f>SUM(C16:C19)</f>
        <v>21</v>
      </c>
      <c r="D15" s="70">
        <f>SUM(D16:D19)</f>
        <v>4</v>
      </c>
      <c r="E15" s="70">
        <f t="shared" ref="E15:I15" si="3">SUM(E16:E19)</f>
        <v>6</v>
      </c>
      <c r="F15" s="70">
        <f t="shared" si="3"/>
        <v>4</v>
      </c>
      <c r="G15" s="70">
        <f t="shared" si="3"/>
        <v>4</v>
      </c>
      <c r="H15" s="70">
        <f t="shared" si="3"/>
        <v>3.0000000000000004</v>
      </c>
      <c r="I15" s="79">
        <f t="shared" si="3"/>
        <v>17</v>
      </c>
    </row>
    <row r="16" spans="1:9" ht="16.5" customHeight="1" x14ac:dyDescent="0.25">
      <c r="A16" s="179" t="s">
        <v>23</v>
      </c>
      <c r="B16" s="39" t="s">
        <v>24</v>
      </c>
      <c r="C16" s="117"/>
      <c r="D16" s="9"/>
      <c r="E16" s="9"/>
      <c r="F16" s="9"/>
      <c r="G16" s="9"/>
      <c r="H16" s="9"/>
      <c r="I16" s="10"/>
    </row>
    <row r="17" spans="1:9" x14ac:dyDescent="0.25">
      <c r="A17" s="180"/>
      <c r="B17" s="26" t="s">
        <v>25</v>
      </c>
      <c r="C17" s="118"/>
      <c r="D17" s="11"/>
      <c r="E17" s="11"/>
      <c r="F17" s="11"/>
      <c r="G17" s="11"/>
      <c r="H17" s="11"/>
      <c r="I17" s="12"/>
    </row>
    <row r="18" spans="1:9" x14ac:dyDescent="0.25">
      <c r="A18" s="180"/>
      <c r="B18" s="26" t="s">
        <v>26</v>
      </c>
      <c r="C18" s="111">
        <f t="shared" ref="C18:C19" si="4">D18+I18</f>
        <v>7.9990000000000006</v>
      </c>
      <c r="D18" s="13">
        <v>2</v>
      </c>
      <c r="E18" s="13">
        <v>3</v>
      </c>
      <c r="F18" s="13"/>
      <c r="G18" s="13">
        <v>2</v>
      </c>
      <c r="H18" s="13">
        <v>0.99900000000000011</v>
      </c>
      <c r="I18" s="12">
        <f>SUM(E18:H18)</f>
        <v>5.9990000000000006</v>
      </c>
    </row>
    <row r="19" spans="1:9" x14ac:dyDescent="0.25">
      <c r="A19" s="180"/>
      <c r="B19" s="26" t="s">
        <v>27</v>
      </c>
      <c r="C19" s="111">
        <f t="shared" si="4"/>
        <v>13.001000000000001</v>
      </c>
      <c r="D19" s="13">
        <v>2</v>
      </c>
      <c r="E19" s="13">
        <v>3</v>
      </c>
      <c r="F19" s="13">
        <v>4</v>
      </c>
      <c r="G19" s="13">
        <v>2</v>
      </c>
      <c r="H19" s="13">
        <v>2.0010000000000003</v>
      </c>
      <c r="I19" s="12">
        <f>SUM(E19:H19)</f>
        <v>11.001000000000001</v>
      </c>
    </row>
    <row r="20" spans="1:9" x14ac:dyDescent="0.25">
      <c r="A20" s="180"/>
      <c r="B20" s="26"/>
      <c r="C20" s="119"/>
      <c r="D20" s="28"/>
      <c r="E20" s="28"/>
      <c r="F20" s="28"/>
      <c r="G20" s="28"/>
      <c r="H20" s="28"/>
      <c r="I20" s="30"/>
    </row>
    <row r="21" spans="1:9" ht="32.450000000000003" customHeight="1" thickBot="1" x14ac:dyDescent="0.3">
      <c r="A21" s="180"/>
      <c r="B21" s="26" t="s">
        <v>20</v>
      </c>
      <c r="C21" s="114">
        <f>((C16*1)+(C17*2)+(C18*3)+(C19*4))/C15</f>
        <v>3.6190952380952384</v>
      </c>
      <c r="D21" s="35">
        <f t="shared" ref="D21:I21" si="5">((D16*1)+(D17*2)+(D18*3)+(D19*4))/D15</f>
        <v>3.5</v>
      </c>
      <c r="E21" s="35">
        <f t="shared" si="5"/>
        <v>3.5</v>
      </c>
      <c r="F21" s="35">
        <f t="shared" si="5"/>
        <v>4</v>
      </c>
      <c r="G21" s="35">
        <f t="shared" si="5"/>
        <v>3.5</v>
      </c>
      <c r="H21" s="35">
        <f t="shared" si="5"/>
        <v>3.6669999999999998</v>
      </c>
      <c r="I21" s="76">
        <f t="shared" si="5"/>
        <v>3.647117647058824</v>
      </c>
    </row>
    <row r="22" spans="1:9" ht="16.5" customHeight="1" x14ac:dyDescent="0.25">
      <c r="A22" s="175" t="s">
        <v>28</v>
      </c>
      <c r="B22" s="39" t="s">
        <v>24</v>
      </c>
      <c r="C22" s="120"/>
      <c r="D22" s="9"/>
      <c r="E22" s="9"/>
      <c r="F22" s="9"/>
      <c r="G22" s="9"/>
      <c r="H22" s="9"/>
      <c r="I22" s="10"/>
    </row>
    <row r="23" spans="1:9" x14ac:dyDescent="0.25">
      <c r="A23" s="176"/>
      <c r="B23" s="26" t="s">
        <v>25</v>
      </c>
      <c r="C23" s="118"/>
      <c r="D23" s="11"/>
      <c r="E23" s="11"/>
      <c r="F23" s="11"/>
      <c r="G23" s="11"/>
      <c r="H23" s="11"/>
      <c r="I23" s="12"/>
    </row>
    <row r="24" spans="1:9" x14ac:dyDescent="0.25">
      <c r="A24" s="176"/>
      <c r="B24" s="26" t="s">
        <v>26</v>
      </c>
      <c r="C24" s="111">
        <f>D24+I24</f>
        <v>2.9970000000000003</v>
      </c>
      <c r="D24" s="13"/>
      <c r="E24" s="13">
        <v>1.9980000000000002</v>
      </c>
      <c r="F24" s="13"/>
      <c r="G24" s="13"/>
      <c r="H24" s="13">
        <v>0.99900000000000011</v>
      </c>
      <c r="I24" s="12">
        <f>SUM(E24:H24)</f>
        <v>2.9970000000000003</v>
      </c>
    </row>
    <row r="25" spans="1:9" x14ac:dyDescent="0.25">
      <c r="A25" s="177"/>
      <c r="B25" s="26" t="s">
        <v>27</v>
      </c>
      <c r="C25" s="111">
        <f>D25+I25</f>
        <v>18.003</v>
      </c>
      <c r="D25" s="13">
        <v>4</v>
      </c>
      <c r="E25" s="13">
        <v>4.0020000000000007</v>
      </c>
      <c r="F25" s="13">
        <v>4</v>
      </c>
      <c r="G25" s="13">
        <v>4</v>
      </c>
      <c r="H25" s="13">
        <v>2.0010000000000003</v>
      </c>
      <c r="I25" s="12">
        <f>SUM(E25:H25)</f>
        <v>14.003</v>
      </c>
    </row>
    <row r="26" spans="1:9" x14ac:dyDescent="0.25">
      <c r="A26" s="177"/>
      <c r="B26" s="26"/>
      <c r="C26" s="119"/>
      <c r="D26" s="28"/>
      <c r="E26" s="28"/>
      <c r="F26" s="28"/>
      <c r="G26" s="28"/>
      <c r="H26" s="28"/>
      <c r="I26" s="30"/>
    </row>
    <row r="27" spans="1:9" ht="58.5" customHeight="1" thickBot="1" x14ac:dyDescent="0.3">
      <c r="A27" s="178"/>
      <c r="B27" s="40" t="s">
        <v>20</v>
      </c>
      <c r="C27" s="114">
        <f>((C22*1)+(C23*2)+(C24*3)+(C25*4))/C15</f>
        <v>3.8572857142857142</v>
      </c>
      <c r="D27" s="35">
        <f>((D22*1)+(D23*2)+(D24*3)+(D25*4))/D15</f>
        <v>4</v>
      </c>
      <c r="E27" s="35">
        <f t="shared" ref="E27:I27" si="6">((E22*1)+(E23*2)+(E24*3)+(E25*4))/E15</f>
        <v>3.6670000000000003</v>
      </c>
      <c r="F27" s="35">
        <f t="shared" si="6"/>
        <v>4</v>
      </c>
      <c r="G27" s="35">
        <f t="shared" si="6"/>
        <v>4</v>
      </c>
      <c r="H27" s="35">
        <f t="shared" si="6"/>
        <v>3.6669999999999998</v>
      </c>
      <c r="I27" s="76">
        <f t="shared" si="6"/>
        <v>3.8237058823529413</v>
      </c>
    </row>
    <row r="28" spans="1:9" ht="16.5" customHeight="1" x14ac:dyDescent="0.25">
      <c r="A28" s="148" t="s">
        <v>29</v>
      </c>
      <c r="B28" s="39" t="s">
        <v>24</v>
      </c>
      <c r="C28" s="111"/>
      <c r="D28" s="9"/>
      <c r="E28" s="9"/>
      <c r="F28" s="9"/>
      <c r="G28" s="9"/>
      <c r="H28" s="9"/>
      <c r="I28" s="10"/>
    </row>
    <row r="29" spans="1:9" x14ac:dyDescent="0.25">
      <c r="A29" s="149"/>
      <c r="B29" s="26" t="s">
        <v>25</v>
      </c>
      <c r="C29" s="111"/>
      <c r="D29" s="11"/>
      <c r="E29" s="11"/>
      <c r="F29" s="11"/>
      <c r="G29" s="11"/>
      <c r="H29" s="11"/>
      <c r="I29" s="12"/>
    </row>
    <row r="30" spans="1:9" x14ac:dyDescent="0.25">
      <c r="A30" s="149"/>
      <c r="B30" s="26" t="s">
        <v>26</v>
      </c>
      <c r="C30" s="111">
        <f>D30+I30</f>
        <v>3</v>
      </c>
      <c r="D30" s="13"/>
      <c r="E30" s="13">
        <v>3</v>
      </c>
      <c r="F30" s="13"/>
      <c r="G30" s="13"/>
      <c r="H30" s="13"/>
      <c r="I30" s="12">
        <f>SUM(E30:H30)</f>
        <v>3</v>
      </c>
    </row>
    <row r="31" spans="1:9" x14ac:dyDescent="0.25">
      <c r="A31" s="162"/>
      <c r="B31" s="26" t="s">
        <v>27</v>
      </c>
      <c r="C31" s="111">
        <f>D31+I31</f>
        <v>18</v>
      </c>
      <c r="D31" s="13">
        <v>4</v>
      </c>
      <c r="E31" s="13">
        <v>3</v>
      </c>
      <c r="F31" s="13">
        <v>4</v>
      </c>
      <c r="G31" s="13">
        <v>4</v>
      </c>
      <c r="H31" s="13">
        <v>3</v>
      </c>
      <c r="I31" s="12">
        <f>SUM(E31:H31)</f>
        <v>14</v>
      </c>
    </row>
    <row r="32" spans="1:9" x14ac:dyDescent="0.25">
      <c r="A32" s="162"/>
      <c r="B32" s="26"/>
      <c r="C32" s="119"/>
      <c r="D32" s="28"/>
      <c r="E32" s="28"/>
      <c r="F32" s="28"/>
      <c r="G32" s="28"/>
      <c r="H32" s="28"/>
      <c r="I32" s="30"/>
    </row>
    <row r="33" spans="1:9" ht="30" customHeight="1" thickBot="1" x14ac:dyDescent="0.3">
      <c r="A33" s="163"/>
      <c r="B33" s="40" t="s">
        <v>20</v>
      </c>
      <c r="C33" s="114">
        <f>((C28*1)+(C29*2)+(C30*3)+(C31*4))/C15</f>
        <v>3.8571428571428572</v>
      </c>
      <c r="D33" s="35">
        <f t="shared" ref="D33:I33" si="7">((D28*1)+(D29*2)+(D30*3)+(D31*4))/D15</f>
        <v>4</v>
      </c>
      <c r="E33" s="35">
        <f>((E28*1)+(E29*2)+(E30*3)+(E31*4))/E15</f>
        <v>3.5</v>
      </c>
      <c r="F33" s="35">
        <f>((F28*1)+(F29*2)+(F30*3)+(F31*4))/F15</f>
        <v>4</v>
      </c>
      <c r="G33" s="35">
        <f t="shared" si="7"/>
        <v>4</v>
      </c>
      <c r="H33" s="35">
        <f t="shared" si="7"/>
        <v>3.9999999999999996</v>
      </c>
      <c r="I33" s="76">
        <f t="shared" si="7"/>
        <v>3.8235294117647061</v>
      </c>
    </row>
    <row r="34" spans="1:9" x14ac:dyDescent="0.25"/>
    <row r="35" spans="1:9" x14ac:dyDescent="0.25"/>
    <row r="36" spans="1:9" ht="15.75" thickBot="1" x14ac:dyDescent="0.3"/>
    <row r="37" spans="1:9" ht="15.75" thickBot="1" x14ac:dyDescent="0.3">
      <c r="A37" s="159" t="s">
        <v>30</v>
      </c>
      <c r="B37" s="160"/>
      <c r="C37" s="160"/>
      <c r="D37" s="160"/>
      <c r="E37" s="160"/>
      <c r="F37" s="160"/>
      <c r="G37" s="160"/>
      <c r="H37" s="160"/>
      <c r="I37" s="161"/>
    </row>
    <row r="38" spans="1:9" x14ac:dyDescent="0.25">
      <c r="A38" s="138"/>
      <c r="B38" s="139"/>
      <c r="C38" s="109" t="s">
        <v>8</v>
      </c>
      <c r="D38" s="8" t="s">
        <v>9</v>
      </c>
      <c r="E38" s="8" t="s">
        <v>10</v>
      </c>
      <c r="F38" s="8" t="s">
        <v>11</v>
      </c>
      <c r="G38" s="8" t="s">
        <v>12</v>
      </c>
      <c r="H38" s="8" t="s">
        <v>13</v>
      </c>
      <c r="I38" s="73" t="s">
        <v>14</v>
      </c>
    </row>
    <row r="39" spans="1:9" ht="15.75" thickBot="1" x14ac:dyDescent="0.3">
      <c r="A39" s="140" t="s">
        <v>15</v>
      </c>
      <c r="B39" s="141" t="s">
        <v>15</v>
      </c>
      <c r="C39" s="110">
        <f>SUM(C40:C43)</f>
        <v>21</v>
      </c>
      <c r="D39" s="70">
        <f>SUM(D40:D43)</f>
        <v>4</v>
      </c>
      <c r="E39" s="70">
        <f t="shared" ref="E39:I39" si="8">SUM(E40:E43)</f>
        <v>6</v>
      </c>
      <c r="F39" s="70">
        <f t="shared" si="8"/>
        <v>4</v>
      </c>
      <c r="G39" s="70">
        <f t="shared" si="8"/>
        <v>4</v>
      </c>
      <c r="H39" s="70">
        <f t="shared" si="8"/>
        <v>3.0000000000000004</v>
      </c>
      <c r="I39" s="79">
        <f t="shared" si="8"/>
        <v>17</v>
      </c>
    </row>
    <row r="40" spans="1:9" ht="15.95" customHeight="1" x14ac:dyDescent="0.25">
      <c r="A40" s="148" t="s">
        <v>31</v>
      </c>
      <c r="B40" s="6" t="s">
        <v>24</v>
      </c>
      <c r="C40" s="121"/>
      <c r="D40" s="9"/>
      <c r="E40" s="9"/>
      <c r="F40" s="9"/>
      <c r="G40" s="9"/>
      <c r="H40" s="9"/>
      <c r="I40" s="10"/>
    </row>
    <row r="41" spans="1:9" x14ac:dyDescent="0.25">
      <c r="A41" s="149"/>
      <c r="B41" s="7" t="s">
        <v>25</v>
      </c>
      <c r="C41" s="111">
        <f>D41+I41</f>
        <v>1.002</v>
      </c>
      <c r="D41" s="11"/>
      <c r="E41" s="98">
        <v>1.002</v>
      </c>
      <c r="F41" s="11"/>
      <c r="G41" s="11"/>
      <c r="H41" s="11"/>
      <c r="I41" s="12">
        <f>SUM(E41:H41)</f>
        <v>1.002</v>
      </c>
    </row>
    <row r="42" spans="1:9" x14ac:dyDescent="0.25">
      <c r="A42" s="149"/>
      <c r="B42" s="7" t="s">
        <v>26</v>
      </c>
      <c r="C42" s="111">
        <f>D42+I42</f>
        <v>7.9990000000000006</v>
      </c>
      <c r="D42" s="13">
        <v>1</v>
      </c>
      <c r="E42" s="13">
        <v>1.9980000000000002</v>
      </c>
      <c r="F42" s="13">
        <v>2</v>
      </c>
      <c r="G42" s="13">
        <v>1</v>
      </c>
      <c r="H42" s="13">
        <v>2.0010000000000003</v>
      </c>
      <c r="I42" s="12">
        <f>SUM(E42:H42)</f>
        <v>6.9990000000000006</v>
      </c>
    </row>
    <row r="43" spans="1:9" x14ac:dyDescent="0.25">
      <c r="A43" s="149"/>
      <c r="B43" s="7" t="s">
        <v>27</v>
      </c>
      <c r="C43" s="111">
        <f>D43+I43</f>
        <v>11.999000000000001</v>
      </c>
      <c r="D43" s="13">
        <v>3</v>
      </c>
      <c r="E43" s="13">
        <v>3</v>
      </c>
      <c r="F43" s="13">
        <v>2</v>
      </c>
      <c r="G43" s="13">
        <v>3</v>
      </c>
      <c r="H43" s="13">
        <v>0.99900000000000011</v>
      </c>
      <c r="I43" s="12">
        <f>SUM(E43:H43)</f>
        <v>8.9990000000000006</v>
      </c>
    </row>
    <row r="44" spans="1:9" x14ac:dyDescent="0.25">
      <c r="A44" s="41"/>
      <c r="B44" s="22"/>
      <c r="C44" s="122"/>
      <c r="D44" s="17"/>
      <c r="E44" s="17"/>
      <c r="F44" s="17"/>
      <c r="G44" s="17"/>
      <c r="H44" s="17"/>
      <c r="I44" s="18"/>
    </row>
    <row r="45" spans="1:9" ht="29.25" thickBot="1" x14ac:dyDescent="0.3">
      <c r="A45" s="94"/>
      <c r="B45" s="15" t="s">
        <v>20</v>
      </c>
      <c r="C45" s="123">
        <f>((C40*1)+(C41*2)+(C42*3)+(C43*4))/C39</f>
        <v>3.5236666666666667</v>
      </c>
      <c r="D45" s="95">
        <f t="shared" ref="D45:I45" si="9">((D40*1)+(D41*2)+(D42*3)+(D43*4))/D39</f>
        <v>3.75</v>
      </c>
      <c r="E45" s="95">
        <f t="shared" si="9"/>
        <v>3.3330000000000002</v>
      </c>
      <c r="F45" s="95">
        <f t="shared" si="9"/>
        <v>3.5</v>
      </c>
      <c r="G45" s="95">
        <f t="shared" si="9"/>
        <v>3.75</v>
      </c>
      <c r="H45" s="95">
        <f t="shared" si="9"/>
        <v>3.3330000000000002</v>
      </c>
      <c r="I45" s="96">
        <f t="shared" si="9"/>
        <v>3.4704117647058825</v>
      </c>
    </row>
    <row r="46" spans="1:9" s="97" customFormat="1" ht="15.95" customHeight="1" x14ac:dyDescent="0.25">
      <c r="A46" s="148" t="s">
        <v>32</v>
      </c>
      <c r="B46" s="6" t="s">
        <v>24</v>
      </c>
      <c r="C46" s="124"/>
      <c r="D46" s="9"/>
      <c r="E46" s="9"/>
      <c r="F46" s="9"/>
      <c r="G46" s="9"/>
      <c r="H46" s="9"/>
      <c r="I46" s="10"/>
    </row>
    <row r="47" spans="1:9" x14ac:dyDescent="0.25">
      <c r="A47" s="149"/>
      <c r="B47" s="7" t="s">
        <v>25</v>
      </c>
      <c r="C47" s="111"/>
      <c r="D47" s="11"/>
      <c r="E47" s="11"/>
      <c r="F47" s="11"/>
      <c r="G47" s="11"/>
      <c r="H47" s="11"/>
      <c r="I47" s="12"/>
    </row>
    <row r="48" spans="1:9" x14ac:dyDescent="0.25">
      <c r="A48" s="149"/>
      <c r="B48" s="7" t="s">
        <v>26</v>
      </c>
      <c r="C48" s="111">
        <f t="shared" ref="C48" si="10">D48+I48</f>
        <v>3.9990000000000001</v>
      </c>
      <c r="D48" s="13"/>
      <c r="E48" s="13">
        <v>3</v>
      </c>
      <c r="F48" s="13"/>
      <c r="G48" s="13"/>
      <c r="H48" s="13">
        <v>0.99900000000000011</v>
      </c>
      <c r="I48" s="12">
        <f>SUM(E48:H48)</f>
        <v>3.9990000000000001</v>
      </c>
    </row>
    <row r="49" spans="1:9" x14ac:dyDescent="0.25">
      <c r="A49" s="162"/>
      <c r="B49" s="7" t="s">
        <v>27</v>
      </c>
      <c r="C49" s="111">
        <f>D49+I49</f>
        <v>17.001000000000001</v>
      </c>
      <c r="D49" s="13">
        <v>4</v>
      </c>
      <c r="E49" s="13">
        <v>3</v>
      </c>
      <c r="F49" s="13">
        <v>4</v>
      </c>
      <c r="G49" s="13">
        <v>4</v>
      </c>
      <c r="H49" s="13">
        <v>2.0010000000000003</v>
      </c>
      <c r="I49" s="12">
        <f>SUM(E49:H49)</f>
        <v>13.001000000000001</v>
      </c>
    </row>
    <row r="50" spans="1:9" x14ac:dyDescent="0.25">
      <c r="A50" s="162"/>
      <c r="B50" s="22"/>
      <c r="C50" s="111"/>
      <c r="D50" s="13"/>
      <c r="E50" s="13"/>
      <c r="F50" s="13"/>
      <c r="G50" s="13"/>
      <c r="H50" s="13"/>
      <c r="I50" s="12"/>
    </row>
    <row r="51" spans="1:9" ht="29.25" thickBot="1" x14ac:dyDescent="0.3">
      <c r="A51" s="163"/>
      <c r="B51" s="15" t="s">
        <v>20</v>
      </c>
      <c r="C51" s="125">
        <f t="shared" ref="C51:I51" si="11">((C46*1)+(C47*2)+(C48*3)+(C49*4))/C39</f>
        <v>3.8095714285714286</v>
      </c>
      <c r="D51" s="35">
        <f t="shared" si="11"/>
        <v>4</v>
      </c>
      <c r="E51" s="35">
        <f t="shared" si="11"/>
        <v>3.5</v>
      </c>
      <c r="F51" s="35">
        <f t="shared" si="11"/>
        <v>4</v>
      </c>
      <c r="G51" s="35">
        <f t="shared" si="11"/>
        <v>4</v>
      </c>
      <c r="H51" s="35">
        <f t="shared" si="11"/>
        <v>3.6669999999999998</v>
      </c>
      <c r="I51" s="76">
        <f t="shared" si="11"/>
        <v>3.764764705882353</v>
      </c>
    </row>
    <row r="52" spans="1:9" ht="16.5" customHeight="1" x14ac:dyDescent="0.25">
      <c r="A52" s="148" t="s">
        <v>33</v>
      </c>
      <c r="B52" s="23" t="s">
        <v>24</v>
      </c>
      <c r="C52" s="111"/>
      <c r="D52" s="9"/>
      <c r="E52" s="9"/>
      <c r="F52" s="9"/>
      <c r="G52" s="9"/>
      <c r="H52" s="9"/>
      <c r="I52" s="12"/>
    </row>
    <row r="53" spans="1:9" x14ac:dyDescent="0.25">
      <c r="A53" s="149"/>
      <c r="B53" s="24" t="s">
        <v>25</v>
      </c>
      <c r="C53" s="111"/>
      <c r="D53" s="11"/>
      <c r="E53" s="11"/>
      <c r="F53" s="11"/>
      <c r="G53" s="11"/>
      <c r="H53" s="11"/>
      <c r="I53" s="12"/>
    </row>
    <row r="54" spans="1:9" ht="15" customHeight="1" x14ac:dyDescent="0.25">
      <c r="A54" s="149"/>
      <c r="B54" s="24" t="s">
        <v>26</v>
      </c>
      <c r="C54" s="111">
        <f t="shared" ref="C54" si="12">D54+I54</f>
        <v>5.9990000000000006</v>
      </c>
      <c r="D54" s="13">
        <v>1</v>
      </c>
      <c r="E54" s="13">
        <v>3</v>
      </c>
      <c r="F54" s="13">
        <v>1</v>
      </c>
      <c r="G54" s="13"/>
      <c r="H54" s="13">
        <v>0.99900000000000011</v>
      </c>
      <c r="I54" s="12">
        <f t="shared" ref="I54" si="13">SUM(E54:H54)</f>
        <v>4.9990000000000006</v>
      </c>
    </row>
    <row r="55" spans="1:9" ht="15" customHeight="1" x14ac:dyDescent="0.25">
      <c r="A55" s="162"/>
      <c r="B55" s="24" t="s">
        <v>27</v>
      </c>
      <c r="C55" s="111">
        <f>D55+I55</f>
        <v>15.001000000000001</v>
      </c>
      <c r="D55" s="13">
        <v>3</v>
      </c>
      <c r="E55" s="13">
        <v>3</v>
      </c>
      <c r="F55" s="13">
        <v>3</v>
      </c>
      <c r="G55" s="13">
        <v>4</v>
      </c>
      <c r="H55" s="13">
        <v>2.0010000000000003</v>
      </c>
      <c r="I55" s="12">
        <f>SUM(E55:H55)</f>
        <v>12.001000000000001</v>
      </c>
    </row>
    <row r="56" spans="1:9" ht="15" customHeight="1" x14ac:dyDescent="0.25">
      <c r="A56" s="162"/>
      <c r="B56" s="42"/>
      <c r="C56" s="111"/>
      <c r="D56" s="13"/>
      <c r="E56" s="13"/>
      <c r="F56" s="13"/>
      <c r="G56" s="13"/>
      <c r="H56" s="13"/>
      <c r="I56" s="12"/>
    </row>
    <row r="57" spans="1:9" ht="29.25" thickBot="1" x14ac:dyDescent="0.3">
      <c r="A57" s="163"/>
      <c r="B57" s="40" t="s">
        <v>20</v>
      </c>
      <c r="C57" s="125">
        <f t="shared" ref="C57:I57" si="14">((C52*1)+(C53*2)+(C54*3)+(C55*4))/C39</f>
        <v>3.7143333333333337</v>
      </c>
      <c r="D57" s="35">
        <f t="shared" si="14"/>
        <v>3.75</v>
      </c>
      <c r="E57" s="35">
        <f t="shared" si="14"/>
        <v>3.5</v>
      </c>
      <c r="F57" s="35">
        <f t="shared" si="14"/>
        <v>3.75</v>
      </c>
      <c r="G57" s="35">
        <f t="shared" si="14"/>
        <v>4</v>
      </c>
      <c r="H57" s="35">
        <f t="shared" si="14"/>
        <v>3.6669999999999998</v>
      </c>
      <c r="I57" s="76">
        <f t="shared" si="14"/>
        <v>3.7059411764705885</v>
      </c>
    </row>
    <row r="58" spans="1:9" x14ac:dyDescent="0.25"/>
    <row r="59" spans="1:9" ht="15.75" thickBot="1" x14ac:dyDescent="0.3"/>
    <row r="60" spans="1:9" ht="15.75" thickBot="1" x14ac:dyDescent="0.3">
      <c r="A60" s="150" t="s">
        <v>34</v>
      </c>
      <c r="B60" s="151"/>
      <c r="C60" s="151"/>
      <c r="D60" s="151"/>
      <c r="E60" s="151"/>
      <c r="F60" s="151"/>
      <c r="G60" s="151"/>
      <c r="H60" s="151"/>
      <c r="I60" s="152"/>
    </row>
    <row r="61" spans="1:9" x14ac:dyDescent="0.25">
      <c r="A61" s="138"/>
      <c r="B61" s="139"/>
      <c r="C61" s="109" t="s">
        <v>8</v>
      </c>
      <c r="D61" s="8" t="s">
        <v>9</v>
      </c>
      <c r="E61" s="8" t="s">
        <v>10</v>
      </c>
      <c r="F61" s="8" t="s">
        <v>11</v>
      </c>
      <c r="G61" s="8" t="s">
        <v>12</v>
      </c>
      <c r="H61" s="8" t="s">
        <v>13</v>
      </c>
      <c r="I61" s="73" t="s">
        <v>14</v>
      </c>
    </row>
    <row r="62" spans="1:9" ht="15.75" thickBot="1" x14ac:dyDescent="0.3">
      <c r="A62" s="140" t="s">
        <v>15</v>
      </c>
      <c r="B62" s="141" t="s">
        <v>15</v>
      </c>
      <c r="C62" s="110">
        <f>SUM(C63:C66)</f>
        <v>21</v>
      </c>
      <c r="D62" s="70">
        <f>SUM(D63:D66)</f>
        <v>4</v>
      </c>
      <c r="E62" s="70">
        <f t="shared" ref="E62:I62" si="15">SUM(E63:E66)</f>
        <v>6.0000000000000009</v>
      </c>
      <c r="F62" s="70">
        <f t="shared" si="15"/>
        <v>4</v>
      </c>
      <c r="G62" s="70">
        <f t="shared" si="15"/>
        <v>4</v>
      </c>
      <c r="H62" s="70">
        <f t="shared" si="15"/>
        <v>3.0000000000000004</v>
      </c>
      <c r="I62" s="79">
        <f t="shared" si="15"/>
        <v>17</v>
      </c>
    </row>
    <row r="63" spans="1:9" ht="15.95" customHeight="1" x14ac:dyDescent="0.25">
      <c r="A63" s="148" t="s">
        <v>35</v>
      </c>
      <c r="B63" s="6" t="s">
        <v>24</v>
      </c>
      <c r="C63" s="111"/>
      <c r="D63" s="9"/>
      <c r="E63" s="9"/>
      <c r="F63" s="9"/>
      <c r="G63" s="9"/>
      <c r="H63" s="9"/>
      <c r="I63" s="12"/>
    </row>
    <row r="64" spans="1:9" x14ac:dyDescent="0.25">
      <c r="A64" s="149"/>
      <c r="B64" s="7" t="s">
        <v>25</v>
      </c>
      <c r="C64" s="111">
        <f t="shared" ref="C64:C66" si="16">D64+I64</f>
        <v>1</v>
      </c>
      <c r="D64" s="11">
        <v>1</v>
      </c>
      <c r="E64" s="11"/>
      <c r="F64" s="11"/>
      <c r="G64" s="11"/>
      <c r="H64" s="11"/>
      <c r="I64" s="12">
        <f>SUM(E64:H64)</f>
        <v>0</v>
      </c>
    </row>
    <row r="65" spans="1:9" x14ac:dyDescent="0.25">
      <c r="A65" s="149"/>
      <c r="B65" s="7" t="s">
        <v>26</v>
      </c>
      <c r="C65" s="111">
        <f t="shared" si="16"/>
        <v>10.001000000000001</v>
      </c>
      <c r="D65" s="13">
        <v>2</v>
      </c>
      <c r="E65" s="13">
        <v>4.0020000000000007</v>
      </c>
      <c r="F65" s="13">
        <v>1</v>
      </c>
      <c r="G65" s="13">
        <v>2</v>
      </c>
      <c r="H65" s="13">
        <v>0.99900000000000011</v>
      </c>
      <c r="I65" s="12">
        <f>SUM(E65:H65)</f>
        <v>8.0010000000000012</v>
      </c>
    </row>
    <row r="66" spans="1:9" x14ac:dyDescent="0.25">
      <c r="A66" s="162"/>
      <c r="B66" s="7" t="s">
        <v>27</v>
      </c>
      <c r="C66" s="111">
        <f t="shared" si="16"/>
        <v>9.9990000000000006</v>
      </c>
      <c r="D66" s="13">
        <v>1</v>
      </c>
      <c r="E66" s="13">
        <v>1.9980000000000002</v>
      </c>
      <c r="F66" s="13">
        <v>3</v>
      </c>
      <c r="G66" s="13">
        <v>2</v>
      </c>
      <c r="H66" s="13">
        <v>2.0010000000000003</v>
      </c>
      <c r="I66" s="12">
        <f>SUM(E66:H66)</f>
        <v>8.9990000000000006</v>
      </c>
    </row>
    <row r="67" spans="1:9" x14ac:dyDescent="0.25">
      <c r="A67" s="162"/>
      <c r="B67" s="7"/>
      <c r="C67" s="111"/>
      <c r="D67" s="13"/>
      <c r="E67" s="13"/>
      <c r="F67" s="13"/>
      <c r="G67" s="13"/>
      <c r="H67" s="13"/>
      <c r="I67" s="12"/>
    </row>
    <row r="68" spans="1:9" ht="29.25" thickBot="1" x14ac:dyDescent="0.3">
      <c r="A68" s="162"/>
      <c r="B68" s="40" t="s">
        <v>20</v>
      </c>
      <c r="C68" s="125">
        <f>((C63*1)+(C64*2)+(C65*3)+(C66*4))/C62</f>
        <v>3.4285238095238091</v>
      </c>
      <c r="D68" s="35">
        <f t="shared" ref="D68:I68" si="17">((D63*1)+(D64*2)+(D65*3)+(D66*4))/D62</f>
        <v>3</v>
      </c>
      <c r="E68" s="35">
        <f t="shared" si="17"/>
        <v>3.3330000000000002</v>
      </c>
      <c r="F68" s="35">
        <f t="shared" si="17"/>
        <v>3.75</v>
      </c>
      <c r="G68" s="35">
        <f t="shared" si="17"/>
        <v>3.5</v>
      </c>
      <c r="H68" s="35">
        <f t="shared" si="17"/>
        <v>3.6669999999999998</v>
      </c>
      <c r="I68" s="76">
        <f t="shared" si="17"/>
        <v>3.5293529411764712</v>
      </c>
    </row>
    <row r="69" spans="1:9" ht="15.95" customHeight="1" x14ac:dyDescent="0.25">
      <c r="A69" s="148" t="s">
        <v>36</v>
      </c>
      <c r="B69" s="6" t="s">
        <v>24</v>
      </c>
      <c r="C69" s="111"/>
      <c r="D69" s="9"/>
      <c r="E69" s="9"/>
      <c r="F69" s="9"/>
      <c r="G69" s="9"/>
      <c r="H69" s="9"/>
      <c r="I69" s="12"/>
    </row>
    <row r="70" spans="1:9" x14ac:dyDescent="0.25">
      <c r="A70" s="149"/>
      <c r="B70" s="7" t="s">
        <v>25</v>
      </c>
      <c r="C70" s="111"/>
      <c r="D70" s="11"/>
      <c r="E70" s="11"/>
      <c r="F70" s="11"/>
      <c r="G70" s="11"/>
      <c r="H70" s="11"/>
      <c r="I70" s="12"/>
    </row>
    <row r="71" spans="1:9" x14ac:dyDescent="0.25">
      <c r="A71" s="149"/>
      <c r="B71" s="7" t="s">
        <v>26</v>
      </c>
      <c r="C71" s="111">
        <f t="shared" ref="C71" si="18">D71+I71</f>
        <v>9.9990000000000006</v>
      </c>
      <c r="D71" s="13">
        <v>2</v>
      </c>
      <c r="E71" s="13">
        <v>3</v>
      </c>
      <c r="F71" s="13">
        <v>2</v>
      </c>
      <c r="G71" s="13">
        <v>2</v>
      </c>
      <c r="H71" s="13">
        <v>0.99900000000000011</v>
      </c>
      <c r="I71" s="12">
        <f t="shared" ref="I71" si="19">SUM(E71:H71)</f>
        <v>7.9990000000000006</v>
      </c>
    </row>
    <row r="72" spans="1:9" x14ac:dyDescent="0.25">
      <c r="A72" s="162"/>
      <c r="B72" s="7" t="s">
        <v>27</v>
      </c>
      <c r="C72" s="111">
        <f t="shared" ref="C72" si="20">D72+I72</f>
        <v>11.001000000000001</v>
      </c>
      <c r="D72" s="13">
        <v>2</v>
      </c>
      <c r="E72" s="13">
        <v>3</v>
      </c>
      <c r="F72" s="13">
        <v>2</v>
      </c>
      <c r="G72" s="13">
        <v>2</v>
      </c>
      <c r="H72" s="13">
        <v>2.0010000000000003</v>
      </c>
      <c r="I72" s="12">
        <f>SUM(E72:H72)</f>
        <v>9.0010000000000012</v>
      </c>
    </row>
    <row r="73" spans="1:9" x14ac:dyDescent="0.25">
      <c r="A73" s="162"/>
      <c r="B73" s="7"/>
      <c r="C73" s="111"/>
      <c r="D73" s="13"/>
      <c r="E73" s="13"/>
      <c r="F73" s="13"/>
      <c r="G73" s="13"/>
      <c r="H73" s="13"/>
      <c r="I73" s="12"/>
    </row>
    <row r="74" spans="1:9" ht="29.25" thickBot="1" x14ac:dyDescent="0.3">
      <c r="A74" s="163"/>
      <c r="B74" s="40" t="s">
        <v>20</v>
      </c>
      <c r="C74" s="125">
        <f t="shared" ref="C74:I74" si="21">((C69*1)+(C70*2)+(C71*3)+(C72*4))/C62</f>
        <v>3.523857142857143</v>
      </c>
      <c r="D74" s="35">
        <f t="shared" si="21"/>
        <v>3.5</v>
      </c>
      <c r="E74" s="35">
        <f t="shared" si="21"/>
        <v>3.4999999999999996</v>
      </c>
      <c r="F74" s="35">
        <f t="shared" si="21"/>
        <v>3.5</v>
      </c>
      <c r="G74" s="35">
        <f t="shared" si="21"/>
        <v>3.5</v>
      </c>
      <c r="H74" s="35">
        <f t="shared" si="21"/>
        <v>3.6669999999999998</v>
      </c>
      <c r="I74" s="76">
        <f t="shared" si="21"/>
        <v>3.5294705882352946</v>
      </c>
    </row>
    <row r="75" spans="1:9" x14ac:dyDescent="0.25"/>
    <row r="76" spans="1:9" ht="15.75" thickBot="1" x14ac:dyDescent="0.3"/>
    <row r="77" spans="1:9" ht="15.75" thickBot="1" x14ac:dyDescent="0.3">
      <c r="A77" s="159" t="s">
        <v>37</v>
      </c>
      <c r="B77" s="160"/>
      <c r="C77" s="160"/>
      <c r="D77" s="160"/>
      <c r="E77" s="160"/>
      <c r="F77" s="160"/>
      <c r="G77" s="160"/>
      <c r="H77" s="160"/>
      <c r="I77" s="161"/>
    </row>
    <row r="78" spans="1:9" ht="32.450000000000003" customHeight="1" x14ac:dyDescent="0.25">
      <c r="A78" s="138"/>
      <c r="B78" s="139"/>
      <c r="C78" s="109" t="s">
        <v>8</v>
      </c>
      <c r="D78" s="8" t="s">
        <v>9</v>
      </c>
      <c r="E78" s="8" t="s">
        <v>10</v>
      </c>
      <c r="F78" s="8" t="s">
        <v>11</v>
      </c>
      <c r="G78" s="8" t="s">
        <v>12</v>
      </c>
      <c r="H78" s="8" t="s">
        <v>13</v>
      </c>
      <c r="I78" s="73" t="s">
        <v>14</v>
      </c>
    </row>
    <row r="79" spans="1:9" ht="15.75" thickBot="1" x14ac:dyDescent="0.3">
      <c r="A79" s="140" t="s">
        <v>15</v>
      </c>
      <c r="B79" s="141" t="s">
        <v>15</v>
      </c>
      <c r="C79" s="110">
        <f>SUM(C80:C83)</f>
        <v>21</v>
      </c>
      <c r="D79" s="70">
        <f>SUM(D80:D83)</f>
        <v>4</v>
      </c>
      <c r="E79" s="70">
        <f t="shared" ref="E79:I79" si="22">SUM(E80:E83)</f>
        <v>5.9999999999999991</v>
      </c>
      <c r="F79" s="70">
        <f t="shared" si="22"/>
        <v>4</v>
      </c>
      <c r="G79" s="70">
        <f t="shared" si="22"/>
        <v>4</v>
      </c>
      <c r="H79" s="70">
        <f t="shared" si="22"/>
        <v>3.0000000000000004</v>
      </c>
      <c r="I79" s="79">
        <f t="shared" si="22"/>
        <v>17</v>
      </c>
    </row>
    <row r="80" spans="1:9" ht="15.95" customHeight="1" x14ac:dyDescent="0.25">
      <c r="A80" s="142" t="s">
        <v>38</v>
      </c>
      <c r="B80" s="6" t="s">
        <v>24</v>
      </c>
      <c r="C80" s="121"/>
      <c r="D80" s="9"/>
      <c r="E80" s="9"/>
      <c r="F80" s="9"/>
      <c r="G80" s="9"/>
      <c r="H80" s="9"/>
      <c r="I80" s="10"/>
    </row>
    <row r="81" spans="1:17" x14ac:dyDescent="0.25">
      <c r="A81" s="143"/>
      <c r="B81" s="7" t="s">
        <v>25</v>
      </c>
      <c r="C81" s="111"/>
      <c r="D81" s="11"/>
      <c r="E81" s="11"/>
      <c r="F81" s="11"/>
      <c r="G81" s="11"/>
      <c r="H81" s="11"/>
      <c r="I81" s="12"/>
    </row>
    <row r="82" spans="1:17" x14ac:dyDescent="0.25">
      <c r="A82" s="143"/>
      <c r="B82" s="7" t="s">
        <v>26</v>
      </c>
      <c r="C82" s="111">
        <f t="shared" ref="C82:C83" si="23">D82+I82</f>
        <v>2.0010000000000003</v>
      </c>
      <c r="D82" s="13"/>
      <c r="E82" s="13">
        <v>1.002</v>
      </c>
      <c r="F82" s="13"/>
      <c r="G82" s="13"/>
      <c r="H82" s="13">
        <v>0.99900000000000011</v>
      </c>
      <c r="I82" s="12">
        <f t="shared" ref="I82" si="24">SUM(E82:H82)</f>
        <v>2.0010000000000003</v>
      </c>
    </row>
    <row r="83" spans="1:17" x14ac:dyDescent="0.25">
      <c r="A83" s="143"/>
      <c r="B83" s="7" t="s">
        <v>27</v>
      </c>
      <c r="C83" s="111">
        <f t="shared" si="23"/>
        <v>18.998999999999999</v>
      </c>
      <c r="D83" s="13">
        <v>4</v>
      </c>
      <c r="E83" s="13">
        <v>4.9979999999999993</v>
      </c>
      <c r="F83" s="13">
        <v>4</v>
      </c>
      <c r="G83" s="13">
        <v>4</v>
      </c>
      <c r="H83" s="13">
        <v>2.0010000000000003</v>
      </c>
      <c r="I83" s="12">
        <f>SUM(E83:H83)</f>
        <v>14.998999999999999</v>
      </c>
    </row>
    <row r="84" spans="1:17" x14ac:dyDescent="0.25">
      <c r="A84" s="143"/>
      <c r="B84" s="7"/>
      <c r="C84" s="111"/>
      <c r="D84" s="13"/>
      <c r="E84" s="13"/>
      <c r="F84" s="13"/>
      <c r="G84" s="13"/>
      <c r="H84" s="13"/>
      <c r="I84" s="12"/>
    </row>
    <row r="85" spans="1:17" ht="29.25" thickBot="1" x14ac:dyDescent="0.3">
      <c r="A85" s="144"/>
      <c r="B85" s="40" t="s">
        <v>20</v>
      </c>
      <c r="C85" s="125">
        <f>((C80*1)+(C81*2)+(C82*3)+(C83*4))/C79</f>
        <v>3.9047142857142854</v>
      </c>
      <c r="D85" s="35">
        <f t="shared" ref="D85:I85" si="25">((D80*1)+(D81*2)+(D82*3)+(D83*4))/D79</f>
        <v>4</v>
      </c>
      <c r="E85" s="35">
        <f t="shared" si="25"/>
        <v>3.8330000000000002</v>
      </c>
      <c r="F85" s="35">
        <f t="shared" si="25"/>
        <v>4</v>
      </c>
      <c r="G85" s="35">
        <f t="shared" si="25"/>
        <v>4</v>
      </c>
      <c r="H85" s="35">
        <f t="shared" si="25"/>
        <v>3.6669999999999998</v>
      </c>
      <c r="I85" s="76">
        <f t="shared" si="25"/>
        <v>3.8822941176470587</v>
      </c>
    </row>
    <row r="86" spans="1:17" ht="15.95" customHeight="1" x14ac:dyDescent="0.25">
      <c r="A86" s="142" t="s">
        <v>39</v>
      </c>
      <c r="B86" s="6" t="s">
        <v>24</v>
      </c>
      <c r="C86" s="121"/>
      <c r="D86" s="9"/>
      <c r="E86" s="9"/>
      <c r="F86" s="9"/>
      <c r="G86" s="9"/>
      <c r="H86" s="9"/>
      <c r="I86" s="10"/>
    </row>
    <row r="87" spans="1:17" x14ac:dyDescent="0.25">
      <c r="A87" s="143"/>
      <c r="B87" s="7" t="s">
        <v>25</v>
      </c>
      <c r="C87" s="111"/>
      <c r="D87" s="11"/>
      <c r="E87" s="11"/>
      <c r="F87" s="11"/>
      <c r="G87" s="11"/>
      <c r="H87" s="11"/>
      <c r="I87" s="12"/>
    </row>
    <row r="88" spans="1:17" x14ac:dyDescent="0.25">
      <c r="A88" s="143"/>
      <c r="B88" s="7" t="s">
        <v>26</v>
      </c>
      <c r="C88" s="111">
        <f t="shared" ref="C88:C89" si="26">D88+I88</f>
        <v>2.9980000000000002</v>
      </c>
      <c r="D88" s="13">
        <v>1</v>
      </c>
      <c r="E88" s="13">
        <v>1.9980000000000002</v>
      </c>
      <c r="F88" s="13"/>
      <c r="G88" s="13"/>
      <c r="H88" s="13"/>
      <c r="I88" s="12">
        <f t="shared" ref="I88" si="27">SUM(E88:H88)</f>
        <v>1.9980000000000002</v>
      </c>
    </row>
    <row r="89" spans="1:17" x14ac:dyDescent="0.25">
      <c r="A89" s="143"/>
      <c r="B89" s="7" t="s">
        <v>27</v>
      </c>
      <c r="C89" s="111">
        <f t="shared" si="26"/>
        <v>18.002000000000002</v>
      </c>
      <c r="D89" s="13">
        <v>3</v>
      </c>
      <c r="E89" s="13">
        <v>4.0020000000000007</v>
      </c>
      <c r="F89" s="13">
        <v>4</v>
      </c>
      <c r="G89" s="13">
        <v>4</v>
      </c>
      <c r="H89" s="13">
        <v>3</v>
      </c>
      <c r="I89" s="12">
        <f>SUM(E89:H89)</f>
        <v>15.002000000000001</v>
      </c>
    </row>
    <row r="90" spans="1:17" ht="15.75" thickBot="1" x14ac:dyDescent="0.3">
      <c r="A90" s="143"/>
      <c r="B90" s="7"/>
      <c r="C90" s="111"/>
      <c r="D90" s="13"/>
      <c r="E90" s="13"/>
      <c r="F90" s="13"/>
      <c r="G90" s="13"/>
      <c r="H90" s="13"/>
      <c r="I90" s="12"/>
    </row>
    <row r="91" spans="1:17" ht="29.25" thickBot="1" x14ac:dyDescent="0.3">
      <c r="A91" s="144"/>
      <c r="B91" s="40" t="s">
        <v>20</v>
      </c>
      <c r="C91" s="125">
        <f>((C86*1)+(C87*2)+(C88*3)+(C89*4))/C79</f>
        <v>3.8572380952380958</v>
      </c>
      <c r="D91" s="35">
        <f t="shared" ref="D91:I91" si="28">((D86*1)+(D87*2)+(D88*3)+(D89*4))/D79</f>
        <v>3.75</v>
      </c>
      <c r="E91" s="35">
        <f t="shared" si="28"/>
        <v>3.6670000000000011</v>
      </c>
      <c r="F91" s="35">
        <f t="shared" si="28"/>
        <v>4</v>
      </c>
      <c r="G91" s="35">
        <f t="shared" si="28"/>
        <v>4</v>
      </c>
      <c r="H91" s="35">
        <f t="shared" si="28"/>
        <v>3.9999999999999996</v>
      </c>
      <c r="I91" s="76">
        <f t="shared" si="28"/>
        <v>3.8824705882352948</v>
      </c>
      <c r="M91" s="9"/>
      <c r="N91" s="9"/>
      <c r="O91" s="9"/>
      <c r="P91" s="9"/>
    </row>
    <row r="92" spans="1:17" ht="15.95" customHeight="1" x14ac:dyDescent="0.25">
      <c r="A92" s="142" t="s">
        <v>40</v>
      </c>
      <c r="B92" s="6" t="s">
        <v>24</v>
      </c>
      <c r="C92" s="121"/>
      <c r="D92" s="9"/>
      <c r="E92" s="9"/>
      <c r="F92" s="9"/>
      <c r="G92" s="9"/>
      <c r="H92" s="9"/>
      <c r="I92" s="10"/>
      <c r="M92" s="11"/>
      <c r="N92" s="11"/>
      <c r="O92" s="11"/>
      <c r="P92" s="11"/>
    </row>
    <row r="93" spans="1:17" ht="15.95" customHeight="1" thickBot="1" x14ac:dyDescent="0.3">
      <c r="A93" s="143"/>
      <c r="B93" s="7" t="s">
        <v>25</v>
      </c>
      <c r="C93" s="111"/>
      <c r="D93" s="11"/>
      <c r="E93" s="11"/>
      <c r="F93" s="11"/>
      <c r="G93" s="11"/>
      <c r="H93" s="11"/>
      <c r="I93" s="12"/>
      <c r="M93" s="13"/>
      <c r="N93" s="13"/>
      <c r="O93" s="13"/>
      <c r="P93" s="13"/>
    </row>
    <row r="94" spans="1:17" x14ac:dyDescent="0.25">
      <c r="A94" s="143"/>
      <c r="B94" s="7" t="s">
        <v>26</v>
      </c>
      <c r="C94" s="111">
        <f t="shared" ref="C94:C95" si="29">D94+I94</f>
        <v>1.002</v>
      </c>
      <c r="D94" s="13"/>
      <c r="E94" s="13">
        <v>1.002</v>
      </c>
      <c r="F94" s="13"/>
      <c r="G94" s="13"/>
      <c r="H94" s="13"/>
      <c r="I94" s="12">
        <f t="shared" ref="I94" si="30">SUM(E94:H94)</f>
        <v>1.002</v>
      </c>
      <c r="K94" s="27"/>
      <c r="L94" s="9"/>
      <c r="M94" s="13"/>
      <c r="N94" s="13"/>
      <c r="O94" s="13"/>
      <c r="P94" s="13"/>
      <c r="Q94" s="10"/>
    </row>
    <row r="95" spans="1:17" x14ac:dyDescent="0.25">
      <c r="A95" s="143"/>
      <c r="B95" s="7" t="s">
        <v>27</v>
      </c>
      <c r="C95" s="111">
        <f t="shared" si="29"/>
        <v>19.997999999999998</v>
      </c>
      <c r="D95" s="13">
        <v>4</v>
      </c>
      <c r="E95" s="13">
        <v>4.9979999999999993</v>
      </c>
      <c r="F95" s="13">
        <v>4</v>
      </c>
      <c r="G95" s="13">
        <v>4</v>
      </c>
      <c r="H95" s="13">
        <v>3</v>
      </c>
      <c r="I95" s="12">
        <f>SUM(E95:H95)</f>
        <v>15.997999999999999</v>
      </c>
      <c r="K95" s="20"/>
      <c r="L95" s="11"/>
      <c r="M95" s="13"/>
      <c r="N95" s="13"/>
      <c r="O95" s="13"/>
      <c r="P95" s="13"/>
      <c r="Q95" s="12"/>
    </row>
    <row r="96" spans="1:17" ht="15.75" thickBot="1" x14ac:dyDescent="0.3">
      <c r="A96" s="143"/>
      <c r="B96" s="7"/>
      <c r="C96" s="111"/>
      <c r="D96" s="13"/>
      <c r="E96" s="13"/>
      <c r="F96" s="13"/>
      <c r="G96" s="13"/>
      <c r="H96" s="13"/>
      <c r="I96" s="12"/>
      <c r="K96" s="19"/>
      <c r="L96" s="13"/>
      <c r="M96" s="35"/>
      <c r="N96" s="35"/>
      <c r="O96" s="35"/>
      <c r="P96" s="35"/>
      <c r="Q96" s="12"/>
    </row>
    <row r="97" spans="1:17" ht="29.25" thickBot="1" x14ac:dyDescent="0.3">
      <c r="A97" s="144"/>
      <c r="B97" s="40" t="s">
        <v>20</v>
      </c>
      <c r="C97" s="125">
        <f>((C92*1)+(C93*2)+(C94*3)+(C95*4))/C79</f>
        <v>3.952285714285714</v>
      </c>
      <c r="D97" s="35">
        <f t="shared" ref="D97:I97" si="31">((D92*1)+(D93*2)+(D94*3)+(D95*4))/D79</f>
        <v>4</v>
      </c>
      <c r="E97" s="35">
        <f t="shared" si="31"/>
        <v>3.8330000000000002</v>
      </c>
      <c r="F97" s="35">
        <f t="shared" si="31"/>
        <v>4</v>
      </c>
      <c r="G97" s="35">
        <f t="shared" si="31"/>
        <v>4</v>
      </c>
      <c r="H97" s="35">
        <f t="shared" si="31"/>
        <v>3.9999999999999996</v>
      </c>
      <c r="I97" s="76">
        <f t="shared" si="31"/>
        <v>3.9410588235294113</v>
      </c>
      <c r="K97" s="19"/>
      <c r="L97" s="13"/>
      <c r="Q97" s="12"/>
    </row>
    <row r="98" spans="1:17" x14ac:dyDescent="0.25">
      <c r="K98" s="19"/>
      <c r="L98" s="13"/>
      <c r="Q98" s="12"/>
    </row>
    <row r="99" spans="1:17" ht="15.75" thickBot="1" x14ac:dyDescent="0.3">
      <c r="K99" s="68"/>
      <c r="L99" s="35"/>
      <c r="Q99" s="69"/>
    </row>
    <row r="100" spans="1:17" ht="15.75" thickBot="1" x14ac:dyDescent="0.3">
      <c r="A100" s="5" t="s">
        <v>41</v>
      </c>
      <c r="B100" s="21"/>
      <c r="C100" s="113"/>
      <c r="D100" s="21"/>
      <c r="E100" s="21"/>
      <c r="F100" s="21"/>
      <c r="G100" s="21"/>
      <c r="H100" s="21"/>
      <c r="I100" s="14"/>
    </row>
    <row r="101" spans="1:17" ht="16.5" customHeight="1" thickBot="1" x14ac:dyDescent="0.3">
      <c r="A101" s="164" t="s">
        <v>42</v>
      </c>
      <c r="B101" s="165"/>
      <c r="C101" s="165"/>
      <c r="D101" s="165"/>
      <c r="E101" s="165"/>
      <c r="F101" s="165"/>
      <c r="G101" s="165"/>
      <c r="H101" s="165"/>
      <c r="I101" s="166"/>
    </row>
    <row r="102" spans="1:17" x14ac:dyDescent="0.25">
      <c r="A102" s="138"/>
      <c r="B102" s="139"/>
      <c r="C102" s="109" t="s">
        <v>8</v>
      </c>
      <c r="D102" s="8" t="s">
        <v>9</v>
      </c>
      <c r="E102" s="8" t="s">
        <v>10</v>
      </c>
      <c r="F102" s="8" t="s">
        <v>11</v>
      </c>
      <c r="G102" s="8" t="s">
        <v>12</v>
      </c>
      <c r="H102" s="8" t="s">
        <v>13</v>
      </c>
      <c r="I102" s="73" t="s">
        <v>14</v>
      </c>
    </row>
    <row r="103" spans="1:17" ht="15.75" thickBot="1" x14ac:dyDescent="0.3">
      <c r="A103" s="140" t="s">
        <v>15</v>
      </c>
      <c r="B103" s="141" t="s">
        <v>15</v>
      </c>
      <c r="C103" s="110">
        <f>SUM(C104:C107)</f>
        <v>21</v>
      </c>
      <c r="D103" s="70">
        <f>SUM(D104:D107)</f>
        <v>4</v>
      </c>
      <c r="E103" s="70">
        <f t="shared" ref="E103:I103" si="32">SUM(E104:E107)</f>
        <v>6.0000000000000009</v>
      </c>
      <c r="F103" s="70">
        <f t="shared" si="32"/>
        <v>4</v>
      </c>
      <c r="G103" s="70">
        <f t="shared" si="32"/>
        <v>4</v>
      </c>
      <c r="H103" s="70">
        <f t="shared" si="32"/>
        <v>3.0000000000000004</v>
      </c>
      <c r="I103" s="79">
        <f t="shared" si="32"/>
        <v>17</v>
      </c>
    </row>
    <row r="104" spans="1:17" ht="15.95" customHeight="1" x14ac:dyDescent="0.25">
      <c r="A104" s="142" t="s">
        <v>43</v>
      </c>
      <c r="B104" s="6" t="s">
        <v>44</v>
      </c>
      <c r="C104" s="121"/>
      <c r="D104" s="9"/>
      <c r="E104" s="9"/>
      <c r="F104" s="9"/>
      <c r="G104" s="9"/>
      <c r="H104" s="9"/>
      <c r="I104" s="10"/>
    </row>
    <row r="105" spans="1:17" x14ac:dyDescent="0.25">
      <c r="A105" s="143"/>
      <c r="B105" s="7" t="s">
        <v>45</v>
      </c>
      <c r="C105" s="126"/>
      <c r="D105" s="11"/>
      <c r="E105" s="11"/>
      <c r="F105" s="11"/>
      <c r="G105" s="11"/>
      <c r="H105" s="11"/>
      <c r="I105" s="12"/>
    </row>
    <row r="106" spans="1:17" x14ac:dyDescent="0.25">
      <c r="A106" s="143"/>
      <c r="B106" s="7" t="s">
        <v>46</v>
      </c>
      <c r="C106" s="111">
        <f t="shared" ref="C106:C107" si="33">D106+I106</f>
        <v>10.001000000000001</v>
      </c>
      <c r="D106" s="13">
        <v>2</v>
      </c>
      <c r="E106" s="13">
        <v>4.0020000000000007</v>
      </c>
      <c r="F106" s="13">
        <v>1</v>
      </c>
      <c r="G106" s="13">
        <v>2</v>
      </c>
      <c r="H106" s="13">
        <v>0.99900000000000011</v>
      </c>
      <c r="I106" s="12">
        <f>SUM(E106:H106)</f>
        <v>8.0010000000000012</v>
      </c>
    </row>
    <row r="107" spans="1:17" x14ac:dyDescent="0.25">
      <c r="A107" s="143"/>
      <c r="B107" s="7" t="s">
        <v>47</v>
      </c>
      <c r="C107" s="111">
        <f t="shared" si="33"/>
        <v>10.999000000000001</v>
      </c>
      <c r="D107" s="13">
        <v>2</v>
      </c>
      <c r="E107" s="13">
        <v>1.9980000000000002</v>
      </c>
      <c r="F107" s="13">
        <v>3</v>
      </c>
      <c r="G107" s="13">
        <v>2</v>
      </c>
      <c r="H107" s="13">
        <v>2.0010000000000003</v>
      </c>
      <c r="I107" s="12">
        <f>SUM(E107:H107)</f>
        <v>8.9990000000000006</v>
      </c>
    </row>
    <row r="108" spans="1:17" x14ac:dyDescent="0.25">
      <c r="A108" s="143"/>
      <c r="B108" s="7"/>
      <c r="C108" s="111"/>
      <c r="D108" s="13"/>
      <c r="E108" s="13"/>
      <c r="F108" s="13"/>
      <c r="G108" s="13"/>
      <c r="H108" s="13"/>
      <c r="I108" s="12"/>
    </row>
    <row r="109" spans="1:17" ht="29.25" thickBot="1" x14ac:dyDescent="0.3">
      <c r="A109" s="144"/>
      <c r="B109" s="40" t="s">
        <v>20</v>
      </c>
      <c r="C109" s="125">
        <f t="shared" ref="C109:I109" si="34">((C104*1)+(C105*2)+(C106*3)+(C107*4))/C$103</f>
        <v>3.5237619047619053</v>
      </c>
      <c r="D109" s="35">
        <f t="shared" si="34"/>
        <v>3.5</v>
      </c>
      <c r="E109" s="35">
        <f t="shared" si="34"/>
        <v>3.3330000000000002</v>
      </c>
      <c r="F109" s="35">
        <f t="shared" si="34"/>
        <v>3.75</v>
      </c>
      <c r="G109" s="35">
        <f t="shared" si="34"/>
        <v>3.5</v>
      </c>
      <c r="H109" s="35">
        <f t="shared" si="34"/>
        <v>3.6669999999999998</v>
      </c>
      <c r="I109" s="76">
        <f t="shared" si="34"/>
        <v>3.5293529411764712</v>
      </c>
    </row>
    <row r="110" spans="1:17" ht="15.95" customHeight="1" x14ac:dyDescent="0.25">
      <c r="A110" s="142" t="s">
        <v>48</v>
      </c>
      <c r="B110" s="6" t="s">
        <v>44</v>
      </c>
      <c r="C110" s="121"/>
      <c r="D110" s="9"/>
      <c r="E110" s="9"/>
      <c r="F110" s="9"/>
      <c r="G110" s="9"/>
      <c r="H110" s="9"/>
      <c r="I110" s="10"/>
    </row>
    <row r="111" spans="1:17" x14ac:dyDescent="0.25">
      <c r="A111" s="143"/>
      <c r="B111" s="7" t="s">
        <v>45</v>
      </c>
      <c r="C111" s="111">
        <f t="shared" ref="C111:C113" si="35">D111+I111</f>
        <v>1</v>
      </c>
      <c r="D111" s="11"/>
      <c r="E111" s="11"/>
      <c r="F111" s="11"/>
      <c r="G111" s="11">
        <v>1</v>
      </c>
      <c r="H111" s="11"/>
      <c r="I111" s="12">
        <f>SUM(E111:H111)</f>
        <v>1</v>
      </c>
    </row>
    <row r="112" spans="1:17" x14ac:dyDescent="0.25">
      <c r="A112" s="143"/>
      <c r="B112" s="7" t="s">
        <v>46</v>
      </c>
      <c r="C112" s="111">
        <f t="shared" si="35"/>
        <v>12.997999999999999</v>
      </c>
      <c r="D112" s="13">
        <v>4</v>
      </c>
      <c r="E112" s="13">
        <v>4.9979999999999993</v>
      </c>
      <c r="F112" s="13">
        <v>1</v>
      </c>
      <c r="G112" s="13">
        <v>3</v>
      </c>
      <c r="H112" s="13"/>
      <c r="I112" s="12">
        <f t="shared" ref="I112:I113" si="36">SUM(E112:H112)</f>
        <v>8.9979999999999993</v>
      </c>
    </row>
    <row r="113" spans="1:9" x14ac:dyDescent="0.25">
      <c r="A113" s="143"/>
      <c r="B113" s="7" t="s">
        <v>47</v>
      </c>
      <c r="C113" s="111">
        <f t="shared" si="35"/>
        <v>7.0019999999999998</v>
      </c>
      <c r="D113" s="13"/>
      <c r="E113" s="13">
        <v>1.002</v>
      </c>
      <c r="F113" s="13">
        <v>3</v>
      </c>
      <c r="G113" s="13"/>
      <c r="H113" s="13">
        <v>3</v>
      </c>
      <c r="I113" s="12">
        <f t="shared" si="36"/>
        <v>7.0019999999999998</v>
      </c>
    </row>
    <row r="114" spans="1:9" x14ac:dyDescent="0.25">
      <c r="A114" s="143"/>
      <c r="B114" s="7"/>
      <c r="C114" s="111"/>
      <c r="D114" s="13"/>
      <c r="E114" s="13"/>
      <c r="F114" s="13"/>
      <c r="G114" s="13"/>
      <c r="H114" s="13"/>
      <c r="I114" s="12"/>
    </row>
    <row r="115" spans="1:9" ht="29.25" thickBot="1" x14ac:dyDescent="0.3">
      <c r="A115" s="144"/>
      <c r="B115" s="40" t="s">
        <v>20</v>
      </c>
      <c r="C115" s="125">
        <f>((C110*1)+(C111*2)+(C112*3)+(C113*4))/C103</f>
        <v>3.2858095238095237</v>
      </c>
      <c r="D115" s="35">
        <f t="shared" ref="D115:I115" si="37">((D110*1)+(D111*2)+(D112*3)+(D113*4))/D103</f>
        <v>3</v>
      </c>
      <c r="E115" s="35">
        <f t="shared" si="37"/>
        <v>3.1669999999999994</v>
      </c>
      <c r="F115" s="35">
        <f t="shared" si="37"/>
        <v>3.75</v>
      </c>
      <c r="G115" s="35">
        <f t="shared" si="37"/>
        <v>2.75</v>
      </c>
      <c r="H115" s="35">
        <f t="shared" si="37"/>
        <v>3.9999999999999996</v>
      </c>
      <c r="I115" s="76">
        <f t="shared" si="37"/>
        <v>3.3530588235294116</v>
      </c>
    </row>
    <row r="116" spans="1:9" ht="15.95" customHeight="1" x14ac:dyDescent="0.25">
      <c r="A116" s="142" t="s">
        <v>49</v>
      </c>
      <c r="B116" s="6" t="s">
        <v>44</v>
      </c>
      <c r="C116" s="111">
        <f t="shared" ref="C116" si="38">D116+I116</f>
        <v>0</v>
      </c>
      <c r="D116" s="9"/>
      <c r="E116" s="9"/>
      <c r="F116" s="9"/>
      <c r="G116" s="9"/>
      <c r="H116" s="9"/>
      <c r="I116" s="10"/>
    </row>
    <row r="117" spans="1:9" x14ac:dyDescent="0.25">
      <c r="A117" s="143"/>
      <c r="B117" s="7" t="s">
        <v>45</v>
      </c>
      <c r="C117" s="111">
        <f t="shared" ref="C117" si="39">D117+I117</f>
        <v>0</v>
      </c>
      <c r="D117" s="11"/>
      <c r="E117" s="11"/>
      <c r="F117" s="11"/>
      <c r="G117" s="11"/>
      <c r="H117" s="11"/>
      <c r="I117" s="12"/>
    </row>
    <row r="118" spans="1:9" x14ac:dyDescent="0.25">
      <c r="A118" s="143"/>
      <c r="B118" s="7" t="s">
        <v>46</v>
      </c>
      <c r="C118" s="111">
        <f t="shared" ref="C118:C119" si="40">D118+I118</f>
        <v>10.001999999999999</v>
      </c>
      <c r="D118" s="13">
        <v>4</v>
      </c>
      <c r="E118" s="13">
        <v>1.002</v>
      </c>
      <c r="F118" s="13">
        <v>1</v>
      </c>
      <c r="G118" s="13">
        <v>1</v>
      </c>
      <c r="H118" s="13">
        <v>3</v>
      </c>
      <c r="I118" s="12">
        <f>SUM(E118:H118)</f>
        <v>6.0019999999999998</v>
      </c>
    </row>
    <row r="119" spans="1:9" x14ac:dyDescent="0.25">
      <c r="A119" s="143"/>
      <c r="B119" s="7" t="s">
        <v>47</v>
      </c>
      <c r="C119" s="111">
        <f t="shared" si="40"/>
        <v>10.997999999999999</v>
      </c>
      <c r="D119" s="13"/>
      <c r="E119" s="13">
        <v>4.9979999999999993</v>
      </c>
      <c r="F119" s="13">
        <v>3</v>
      </c>
      <c r="G119" s="13">
        <v>3</v>
      </c>
      <c r="H119" s="13"/>
      <c r="I119" s="12">
        <f>SUM(E119:H119)</f>
        <v>10.997999999999999</v>
      </c>
    </row>
    <row r="120" spans="1:9" x14ac:dyDescent="0.25">
      <c r="A120" s="143"/>
      <c r="B120" s="7"/>
      <c r="C120" s="111"/>
      <c r="D120" s="13"/>
      <c r="E120" s="13"/>
      <c r="F120" s="13"/>
      <c r="G120" s="13"/>
      <c r="H120" s="13"/>
      <c r="I120" s="12"/>
    </row>
    <row r="121" spans="1:9" ht="29.25" thickBot="1" x14ac:dyDescent="0.3">
      <c r="A121" s="144"/>
      <c r="B121" s="40" t="s">
        <v>20</v>
      </c>
      <c r="C121" s="125">
        <f>((C116*1)+(C117*2)+(C118*3)+(C119*4))/C103</f>
        <v>3.5237142857142851</v>
      </c>
      <c r="D121" s="35">
        <f t="shared" ref="D121:I121" si="41">((D116*1)+(D117*2)+(D118*3)+(D119*4))/D103</f>
        <v>3</v>
      </c>
      <c r="E121" s="35">
        <f t="shared" si="41"/>
        <v>3.8329999999999989</v>
      </c>
      <c r="F121" s="35">
        <f t="shared" si="41"/>
        <v>3.75</v>
      </c>
      <c r="G121" s="35">
        <f t="shared" si="41"/>
        <v>3.75</v>
      </c>
      <c r="H121" s="35">
        <f t="shared" si="41"/>
        <v>2.9999999999999996</v>
      </c>
      <c r="I121" s="76">
        <f t="shared" si="41"/>
        <v>3.6469411764705879</v>
      </c>
    </row>
    <row r="122" spans="1:9" ht="15.95" customHeight="1" x14ac:dyDescent="0.25">
      <c r="A122" s="142" t="s">
        <v>50</v>
      </c>
      <c r="B122" s="6" t="s">
        <v>44</v>
      </c>
      <c r="C122" s="111"/>
      <c r="D122" s="9"/>
      <c r="E122" s="9"/>
      <c r="F122" s="9"/>
      <c r="G122" s="9"/>
      <c r="H122" s="9"/>
      <c r="I122" s="10"/>
    </row>
    <row r="123" spans="1:9" x14ac:dyDescent="0.25">
      <c r="A123" s="143"/>
      <c r="B123" s="7" t="s">
        <v>45</v>
      </c>
      <c r="C123" s="111"/>
      <c r="D123" s="11"/>
      <c r="E123" s="11"/>
      <c r="F123" s="11"/>
      <c r="G123" s="11"/>
      <c r="H123" s="11"/>
      <c r="I123" s="12"/>
    </row>
    <row r="124" spans="1:9" x14ac:dyDescent="0.25">
      <c r="A124" s="143"/>
      <c r="B124" s="7" t="s">
        <v>46</v>
      </c>
      <c r="C124" s="111">
        <f t="shared" ref="C124:C125" si="42">D124+I124</f>
        <v>13.003</v>
      </c>
      <c r="D124" s="13">
        <v>3</v>
      </c>
      <c r="E124" s="13">
        <v>4.0020000000000007</v>
      </c>
      <c r="F124" s="13">
        <v>1</v>
      </c>
      <c r="G124" s="13">
        <v>3</v>
      </c>
      <c r="H124" s="13">
        <v>2.0010000000000003</v>
      </c>
      <c r="I124" s="12">
        <f>SUM(E124:H124)</f>
        <v>10.003</v>
      </c>
    </row>
    <row r="125" spans="1:9" x14ac:dyDescent="0.25">
      <c r="A125" s="143"/>
      <c r="B125" s="7" t="s">
        <v>47</v>
      </c>
      <c r="C125" s="111">
        <f t="shared" si="42"/>
        <v>7.9969999999999999</v>
      </c>
      <c r="D125" s="13">
        <v>1</v>
      </c>
      <c r="E125" s="13">
        <v>1.9980000000000002</v>
      </c>
      <c r="F125" s="13">
        <v>3</v>
      </c>
      <c r="G125" s="13">
        <v>1</v>
      </c>
      <c r="H125" s="13">
        <v>0.99900000000000011</v>
      </c>
      <c r="I125" s="12">
        <f>SUM(E125:H125)</f>
        <v>6.9969999999999999</v>
      </c>
    </row>
    <row r="126" spans="1:9" x14ac:dyDescent="0.25">
      <c r="A126" s="143"/>
      <c r="B126" s="7"/>
      <c r="C126" s="111"/>
      <c r="D126" s="13"/>
      <c r="E126" s="13"/>
      <c r="F126" s="13"/>
      <c r="G126" s="13"/>
      <c r="H126" s="13"/>
      <c r="I126" s="12"/>
    </row>
    <row r="127" spans="1:9" ht="29.25" thickBot="1" x14ac:dyDescent="0.3">
      <c r="A127" s="144"/>
      <c r="B127" s="40" t="s">
        <v>20</v>
      </c>
      <c r="C127" s="125">
        <f>((C122*1)+(C123*2)+(C124*3)+(C125*4))/C103</f>
        <v>3.3808095238095239</v>
      </c>
      <c r="D127" s="35">
        <f t="shared" ref="D127:I127" si="43">((D122*1)+(D123*2)+(D124*3)+(D125*4))/D103</f>
        <v>3.25</v>
      </c>
      <c r="E127" s="35">
        <f t="shared" si="43"/>
        <v>3.3330000000000002</v>
      </c>
      <c r="F127" s="35">
        <f t="shared" si="43"/>
        <v>3.75</v>
      </c>
      <c r="G127" s="35">
        <f t="shared" si="43"/>
        <v>3.25</v>
      </c>
      <c r="H127" s="35">
        <f t="shared" si="43"/>
        <v>3.3330000000000002</v>
      </c>
      <c r="I127" s="76">
        <f t="shared" si="43"/>
        <v>3.4115882352941176</v>
      </c>
    </row>
    <row r="128" spans="1:9" ht="15.95" customHeight="1" x14ac:dyDescent="0.25">
      <c r="A128" s="142" t="s">
        <v>51</v>
      </c>
      <c r="B128" s="6" t="s">
        <v>44</v>
      </c>
      <c r="C128" s="111"/>
      <c r="D128" s="9"/>
      <c r="E128" s="9"/>
      <c r="F128" s="9"/>
      <c r="G128" s="9"/>
      <c r="H128" s="9"/>
      <c r="I128" s="10"/>
    </row>
    <row r="129" spans="1:9" x14ac:dyDescent="0.25">
      <c r="A129" s="143"/>
      <c r="B129" s="7" t="s">
        <v>45</v>
      </c>
      <c r="C129" s="111">
        <f t="shared" ref="C129:C131" si="44">D129+I129</f>
        <v>1</v>
      </c>
      <c r="D129" s="11"/>
      <c r="E129" s="11"/>
      <c r="F129" s="11">
        <v>1</v>
      </c>
      <c r="G129" s="11"/>
      <c r="H129" s="11"/>
      <c r="I129" s="12">
        <f>SUM(E129:H129)</f>
        <v>1</v>
      </c>
    </row>
    <row r="130" spans="1:9" x14ac:dyDescent="0.25">
      <c r="A130" s="143"/>
      <c r="B130" s="7" t="s">
        <v>46</v>
      </c>
      <c r="C130" s="111">
        <f t="shared" si="44"/>
        <v>16.002000000000002</v>
      </c>
      <c r="D130" s="13">
        <v>4</v>
      </c>
      <c r="E130" s="13">
        <v>4.0020000000000007</v>
      </c>
      <c r="F130" s="13">
        <v>3</v>
      </c>
      <c r="G130" s="13">
        <v>2</v>
      </c>
      <c r="H130" s="13">
        <v>3</v>
      </c>
      <c r="I130" s="12">
        <f t="shared" ref="I130:I131" si="45">SUM(E130:H130)</f>
        <v>12.002000000000001</v>
      </c>
    </row>
    <row r="131" spans="1:9" x14ac:dyDescent="0.25">
      <c r="A131" s="143"/>
      <c r="B131" s="7" t="s">
        <v>47</v>
      </c>
      <c r="C131" s="111">
        <f t="shared" si="44"/>
        <v>3.9980000000000002</v>
      </c>
      <c r="D131" s="13"/>
      <c r="E131" s="13">
        <v>1.9980000000000002</v>
      </c>
      <c r="F131" s="13"/>
      <c r="G131" s="13">
        <v>2</v>
      </c>
      <c r="H131" s="13"/>
      <c r="I131" s="12">
        <f t="shared" si="45"/>
        <v>3.9980000000000002</v>
      </c>
    </row>
    <row r="132" spans="1:9" x14ac:dyDescent="0.25">
      <c r="A132" s="143"/>
      <c r="B132" s="7"/>
      <c r="C132" s="111"/>
      <c r="D132" s="13"/>
      <c r="E132" s="13"/>
      <c r="F132" s="13"/>
      <c r="G132" s="13"/>
      <c r="H132" s="13"/>
      <c r="I132" s="12"/>
    </row>
    <row r="133" spans="1:9" ht="29.25" thickBot="1" x14ac:dyDescent="0.3">
      <c r="A133" s="144"/>
      <c r="B133" s="40" t="s">
        <v>20</v>
      </c>
      <c r="C133" s="125">
        <f>((C128*1)+(C129*2)+(C130*3)+(C131*4))/C103</f>
        <v>3.1427619047619051</v>
      </c>
      <c r="D133" s="35">
        <f t="shared" ref="D133:I133" si="46">((D128*1)+(D129*2)+(D130*3)+(D131*4))/D103</f>
        <v>3</v>
      </c>
      <c r="E133" s="35">
        <f t="shared" si="46"/>
        <v>3.3330000000000002</v>
      </c>
      <c r="F133" s="35">
        <f t="shared" si="46"/>
        <v>2.75</v>
      </c>
      <c r="G133" s="35">
        <f t="shared" si="46"/>
        <v>3.5</v>
      </c>
      <c r="H133" s="35">
        <f t="shared" si="46"/>
        <v>2.9999999999999996</v>
      </c>
      <c r="I133" s="76">
        <f t="shared" si="46"/>
        <v>3.176352941176471</v>
      </c>
    </row>
    <row r="134" spans="1:9" ht="15.95" customHeight="1" x14ac:dyDescent="0.25">
      <c r="A134" s="142" t="s">
        <v>52</v>
      </c>
      <c r="B134" s="6" t="s">
        <v>44</v>
      </c>
      <c r="C134" s="121"/>
      <c r="D134" s="9"/>
      <c r="E134" s="9"/>
      <c r="F134" s="9"/>
      <c r="G134" s="9"/>
      <c r="H134" s="9"/>
      <c r="I134" s="10"/>
    </row>
    <row r="135" spans="1:9" x14ac:dyDescent="0.25">
      <c r="A135" s="143"/>
      <c r="B135" s="7" t="s">
        <v>45</v>
      </c>
      <c r="C135" s="126"/>
      <c r="D135" s="11"/>
      <c r="E135" s="11"/>
      <c r="F135" s="11"/>
      <c r="G135" s="11"/>
      <c r="H135" s="11"/>
      <c r="I135" s="12"/>
    </row>
    <row r="136" spans="1:9" x14ac:dyDescent="0.25">
      <c r="A136" s="143"/>
      <c r="B136" s="7" t="s">
        <v>46</v>
      </c>
      <c r="C136" s="111">
        <v>6</v>
      </c>
      <c r="D136" s="13">
        <v>2</v>
      </c>
      <c r="E136" s="13">
        <v>1.9980000000000002</v>
      </c>
      <c r="F136" s="13">
        <v>1</v>
      </c>
      <c r="G136" s="13">
        <v>1</v>
      </c>
      <c r="H136" s="13">
        <v>0.99900000000000011</v>
      </c>
      <c r="I136" s="12">
        <f>SUM(E136:H136)</f>
        <v>4.9969999999999999</v>
      </c>
    </row>
    <row r="137" spans="1:9" x14ac:dyDescent="0.25">
      <c r="A137" s="143"/>
      <c r="B137" s="7" t="s">
        <v>47</v>
      </c>
      <c r="C137" s="111">
        <v>14</v>
      </c>
      <c r="D137" s="13">
        <v>2</v>
      </c>
      <c r="E137" s="13">
        <v>4.0020000000000007</v>
      </c>
      <c r="F137" s="13">
        <v>3</v>
      </c>
      <c r="G137" s="13">
        <v>3</v>
      </c>
      <c r="H137" s="13">
        <v>2.0010000000000003</v>
      </c>
      <c r="I137" s="12">
        <f>SUM(E137:H137)</f>
        <v>12.003</v>
      </c>
    </row>
    <row r="138" spans="1:9" x14ac:dyDescent="0.25">
      <c r="A138" s="143"/>
      <c r="B138" s="7"/>
      <c r="C138" s="111"/>
      <c r="D138" s="13"/>
      <c r="E138" s="13"/>
      <c r="F138" s="13"/>
      <c r="G138" s="13"/>
      <c r="H138" s="13"/>
      <c r="I138" s="12"/>
    </row>
    <row r="139" spans="1:9" ht="29.25" thickBot="1" x14ac:dyDescent="0.3">
      <c r="A139" s="144"/>
      <c r="B139" s="40" t="s">
        <v>20</v>
      </c>
      <c r="C139" s="125">
        <f>((C134*1)+(C135*2)+(C136*3)+(C137*4))/C103</f>
        <v>3.5238095238095237</v>
      </c>
      <c r="D139" s="35">
        <f t="shared" ref="D139:I139" si="47">((D134*1)+(D135*2)+(D136*3)+(D137*4))/D103</f>
        <v>3.5</v>
      </c>
      <c r="E139" s="35">
        <f t="shared" si="47"/>
        <v>3.6669999999999998</v>
      </c>
      <c r="F139" s="35">
        <f t="shared" si="47"/>
        <v>3.75</v>
      </c>
      <c r="G139" s="35">
        <f t="shared" si="47"/>
        <v>3.75</v>
      </c>
      <c r="H139" s="35">
        <f t="shared" si="47"/>
        <v>3.6669999999999998</v>
      </c>
      <c r="I139" s="76">
        <f t="shared" si="47"/>
        <v>3.7060588235294118</v>
      </c>
    </row>
    <row r="140" spans="1:9" ht="15.95" customHeight="1" x14ac:dyDescent="0.25">
      <c r="A140" s="142" t="s">
        <v>53</v>
      </c>
      <c r="B140" s="6" t="s">
        <v>44</v>
      </c>
      <c r="C140" s="111"/>
      <c r="D140" s="9"/>
      <c r="E140" s="9"/>
      <c r="F140" s="9"/>
      <c r="G140" s="9"/>
      <c r="H140" s="9"/>
      <c r="I140" s="10"/>
    </row>
    <row r="141" spans="1:9" x14ac:dyDescent="0.25">
      <c r="A141" s="143"/>
      <c r="B141" s="7" t="s">
        <v>45</v>
      </c>
      <c r="C141" s="111"/>
      <c r="D141" s="11"/>
      <c r="E141" s="11"/>
      <c r="F141" s="11"/>
      <c r="G141" s="11"/>
      <c r="H141" s="11"/>
      <c r="I141" s="12"/>
    </row>
    <row r="142" spans="1:9" x14ac:dyDescent="0.25">
      <c r="A142" s="143"/>
      <c r="B142" s="7" t="s">
        <v>46</v>
      </c>
      <c r="C142" s="111">
        <f t="shared" ref="C142:C143" si="48">D142+I142</f>
        <v>13</v>
      </c>
      <c r="D142" s="13">
        <v>3</v>
      </c>
      <c r="E142" s="13">
        <v>3</v>
      </c>
      <c r="F142" s="13">
        <v>1</v>
      </c>
      <c r="G142" s="13">
        <v>3</v>
      </c>
      <c r="H142" s="13">
        <v>3</v>
      </c>
      <c r="I142" s="12">
        <f>SUM(E142:H142)</f>
        <v>10</v>
      </c>
    </row>
    <row r="143" spans="1:9" x14ac:dyDescent="0.25">
      <c r="A143" s="143"/>
      <c r="B143" s="7" t="s">
        <v>47</v>
      </c>
      <c r="C143" s="111">
        <f t="shared" si="48"/>
        <v>8</v>
      </c>
      <c r="D143" s="13">
        <v>1</v>
      </c>
      <c r="E143" s="13">
        <v>3</v>
      </c>
      <c r="F143" s="13">
        <v>3</v>
      </c>
      <c r="G143" s="13">
        <v>1</v>
      </c>
      <c r="H143" s="13"/>
      <c r="I143" s="12">
        <f>SUM(E143:H143)</f>
        <v>7</v>
      </c>
    </row>
    <row r="144" spans="1:9" x14ac:dyDescent="0.25">
      <c r="A144" s="143"/>
      <c r="B144" s="7"/>
      <c r="C144" s="111"/>
      <c r="D144" s="13"/>
      <c r="E144" s="13"/>
      <c r="F144" s="13"/>
      <c r="G144" s="13"/>
      <c r="H144" s="13"/>
      <c r="I144" s="12"/>
    </row>
    <row r="145" spans="1:9" ht="29.25" thickBot="1" x14ac:dyDescent="0.3">
      <c r="A145" s="144"/>
      <c r="B145" s="40" t="s">
        <v>20</v>
      </c>
      <c r="C145" s="125">
        <f>((C140*1)+(C141*2)+(C142*3)+(C143*4))/C103</f>
        <v>3.3809523809523809</v>
      </c>
      <c r="D145" s="35">
        <f t="shared" ref="D145:I145" si="49">((D140*1)+(D141*2)+(D142*3)+(D143*4))/D103</f>
        <v>3.25</v>
      </c>
      <c r="E145" s="35">
        <f t="shared" si="49"/>
        <v>3.4999999999999996</v>
      </c>
      <c r="F145" s="35">
        <f t="shared" si="49"/>
        <v>3.75</v>
      </c>
      <c r="G145" s="35">
        <f t="shared" si="49"/>
        <v>3.25</v>
      </c>
      <c r="H145" s="35">
        <f t="shared" si="49"/>
        <v>2.9999999999999996</v>
      </c>
      <c r="I145" s="76">
        <f t="shared" si="49"/>
        <v>3.4117647058823528</v>
      </c>
    </row>
    <row r="146" spans="1:9" ht="15.95" customHeight="1" x14ac:dyDescent="0.25">
      <c r="A146" s="142" t="s">
        <v>54</v>
      </c>
      <c r="B146" s="6" t="s">
        <v>44</v>
      </c>
      <c r="C146" s="111"/>
      <c r="D146" s="9"/>
      <c r="E146" s="9"/>
      <c r="F146" s="9"/>
      <c r="G146" s="9"/>
      <c r="H146" s="9"/>
      <c r="I146" s="10"/>
    </row>
    <row r="147" spans="1:9" x14ac:dyDescent="0.25">
      <c r="A147" s="143"/>
      <c r="B147" s="7" t="s">
        <v>45</v>
      </c>
      <c r="C147" s="111"/>
      <c r="D147" s="11"/>
      <c r="E147" s="11"/>
      <c r="F147" s="11"/>
      <c r="G147" s="11"/>
      <c r="H147" s="11"/>
      <c r="I147" s="12"/>
    </row>
    <row r="148" spans="1:9" x14ac:dyDescent="0.25">
      <c r="A148" s="143"/>
      <c r="B148" s="7" t="s">
        <v>46</v>
      </c>
      <c r="C148" s="111">
        <f t="shared" ref="C148:C149" si="50">D148+I148</f>
        <v>9.9969999999999999</v>
      </c>
      <c r="D148" s="13">
        <v>2</v>
      </c>
      <c r="E148" s="13">
        <v>1.9980000000000002</v>
      </c>
      <c r="F148" s="13">
        <v>2</v>
      </c>
      <c r="G148" s="13">
        <v>3</v>
      </c>
      <c r="H148" s="13">
        <v>0.99900000000000011</v>
      </c>
      <c r="I148" s="12">
        <f>SUM(E148:H148)</f>
        <v>7.9969999999999999</v>
      </c>
    </row>
    <row r="149" spans="1:9" x14ac:dyDescent="0.25">
      <c r="A149" s="143"/>
      <c r="B149" s="7" t="s">
        <v>47</v>
      </c>
      <c r="C149" s="111">
        <f t="shared" si="50"/>
        <v>11.003</v>
      </c>
      <c r="D149" s="13">
        <v>2</v>
      </c>
      <c r="E149" s="13">
        <v>4.0020000000000007</v>
      </c>
      <c r="F149" s="13">
        <v>2</v>
      </c>
      <c r="G149" s="13">
        <v>1</v>
      </c>
      <c r="H149" s="13">
        <v>2.0010000000000003</v>
      </c>
      <c r="I149" s="12">
        <f>SUM(E149:H149)</f>
        <v>9.0030000000000001</v>
      </c>
    </row>
    <row r="150" spans="1:9" x14ac:dyDescent="0.25">
      <c r="A150" s="143"/>
      <c r="B150" s="7"/>
      <c r="C150" s="111"/>
      <c r="D150" s="13"/>
      <c r="E150" s="13"/>
      <c r="F150" s="13"/>
      <c r="G150" s="13"/>
      <c r="H150" s="13"/>
      <c r="I150" s="12"/>
    </row>
    <row r="151" spans="1:9" ht="29.25" thickBot="1" x14ac:dyDescent="0.3">
      <c r="A151" s="144"/>
      <c r="B151" s="40" t="s">
        <v>20</v>
      </c>
      <c r="C151" s="125">
        <f>((C146*1)+(C147*2)+(C148*3)+(C149*4))/C103</f>
        <v>3.5239523809523812</v>
      </c>
      <c r="D151" s="35">
        <f t="shared" ref="D151:I151" si="51">((D146*1)+(D147*2)+(D148*3)+(D149*4))/D103</f>
        <v>3.5</v>
      </c>
      <c r="E151" s="35">
        <f t="shared" si="51"/>
        <v>3.6669999999999998</v>
      </c>
      <c r="F151" s="35">
        <f t="shared" si="51"/>
        <v>3.5</v>
      </c>
      <c r="G151" s="35">
        <f t="shared" si="51"/>
        <v>3.25</v>
      </c>
      <c r="H151" s="35">
        <f t="shared" si="51"/>
        <v>3.6669999999999998</v>
      </c>
      <c r="I151" s="76">
        <f t="shared" si="51"/>
        <v>3.5295882352941175</v>
      </c>
    </row>
    <row r="152" spans="1:9" ht="15.95" customHeight="1" x14ac:dyDescent="0.25">
      <c r="A152" s="142" t="s">
        <v>55</v>
      </c>
      <c r="B152" s="6" t="s">
        <v>44</v>
      </c>
      <c r="C152" s="111"/>
      <c r="D152" s="9"/>
      <c r="E152" s="9"/>
      <c r="F152" s="9"/>
      <c r="G152" s="9"/>
      <c r="H152" s="9"/>
      <c r="I152" s="10"/>
    </row>
    <row r="153" spans="1:9" x14ac:dyDescent="0.25">
      <c r="A153" s="143"/>
      <c r="B153" s="7" t="s">
        <v>45</v>
      </c>
      <c r="C153" s="111"/>
      <c r="D153" s="11"/>
      <c r="E153" s="11"/>
      <c r="F153" s="11"/>
      <c r="G153" s="11"/>
      <c r="H153" s="11"/>
      <c r="I153" s="12"/>
    </row>
    <row r="154" spans="1:9" x14ac:dyDescent="0.25">
      <c r="A154" s="143"/>
      <c r="B154" s="7" t="s">
        <v>46</v>
      </c>
      <c r="C154" s="111">
        <f t="shared" ref="C154:C155" si="52">D154+I154</f>
        <v>10.001000000000001</v>
      </c>
      <c r="D154" s="13">
        <v>3</v>
      </c>
      <c r="E154" s="13">
        <v>4.0020000000000007</v>
      </c>
      <c r="F154" s="13">
        <v>2</v>
      </c>
      <c r="G154" s="13"/>
      <c r="H154" s="13">
        <v>0.99900000000000011</v>
      </c>
      <c r="I154" s="12">
        <f>SUM(E154:H154)</f>
        <v>7.0010000000000012</v>
      </c>
    </row>
    <row r="155" spans="1:9" x14ac:dyDescent="0.25">
      <c r="A155" s="143"/>
      <c r="B155" s="7" t="s">
        <v>47</v>
      </c>
      <c r="C155" s="111">
        <f t="shared" si="52"/>
        <v>10.999000000000001</v>
      </c>
      <c r="D155" s="13">
        <v>1</v>
      </c>
      <c r="E155" s="13">
        <v>1.9980000000000002</v>
      </c>
      <c r="F155" s="13">
        <v>2</v>
      </c>
      <c r="G155" s="13">
        <v>4</v>
      </c>
      <c r="H155" s="13">
        <v>2.0010000000000003</v>
      </c>
      <c r="I155" s="12">
        <f>SUM(E155:H155)</f>
        <v>9.9990000000000006</v>
      </c>
    </row>
    <row r="156" spans="1:9" x14ac:dyDescent="0.25">
      <c r="A156" s="143"/>
      <c r="B156" s="7"/>
      <c r="C156" s="111"/>
      <c r="D156" s="13"/>
      <c r="E156" s="13"/>
      <c r="F156" s="13"/>
      <c r="G156" s="13"/>
      <c r="H156" s="13"/>
      <c r="I156" s="12"/>
    </row>
    <row r="157" spans="1:9" ht="29.25" thickBot="1" x14ac:dyDescent="0.3">
      <c r="A157" s="144"/>
      <c r="B157" s="40" t="s">
        <v>20</v>
      </c>
      <c r="C157" s="125">
        <f>((C152*1)+(C153*2)+(C154*3)+(C155*4))/C103</f>
        <v>3.5237619047619053</v>
      </c>
      <c r="D157" s="35">
        <f t="shared" ref="D157:I157" si="53">((D152*1)+(D153*2)+(D154*3)+(D155*4))/D103</f>
        <v>3.25</v>
      </c>
      <c r="E157" s="35">
        <f t="shared" si="53"/>
        <v>3.3330000000000002</v>
      </c>
      <c r="F157" s="35">
        <f t="shared" si="53"/>
        <v>3.5</v>
      </c>
      <c r="G157" s="35">
        <f t="shared" si="53"/>
        <v>4</v>
      </c>
      <c r="H157" s="35">
        <f t="shared" si="53"/>
        <v>3.6669999999999998</v>
      </c>
      <c r="I157" s="76">
        <f t="shared" si="53"/>
        <v>3.5881764705882357</v>
      </c>
    </row>
    <row r="158" spans="1:9" ht="15.95" customHeight="1" x14ac:dyDescent="0.25">
      <c r="A158" s="142" t="s">
        <v>56</v>
      </c>
      <c r="B158" s="6" t="s">
        <v>44</v>
      </c>
      <c r="C158" s="111"/>
      <c r="D158" s="9"/>
      <c r="E158" s="9"/>
      <c r="F158" s="9"/>
      <c r="G158" s="9"/>
      <c r="H158" s="9"/>
      <c r="I158" s="10"/>
    </row>
    <row r="159" spans="1:9" x14ac:dyDescent="0.25">
      <c r="A159" s="143"/>
      <c r="B159" s="7" t="s">
        <v>45</v>
      </c>
      <c r="C159" s="111">
        <f t="shared" ref="C159:C161" si="54">D159+I159</f>
        <v>2</v>
      </c>
      <c r="D159" s="11"/>
      <c r="E159" s="11"/>
      <c r="F159" s="11">
        <v>1</v>
      </c>
      <c r="G159" s="11">
        <v>1</v>
      </c>
      <c r="H159" s="11"/>
      <c r="I159" s="12">
        <f>SUM(E159:H159)</f>
        <v>2</v>
      </c>
    </row>
    <row r="160" spans="1:9" x14ac:dyDescent="0.25">
      <c r="A160" s="143"/>
      <c r="B160" s="7" t="s">
        <v>46</v>
      </c>
      <c r="C160" s="111">
        <f t="shared" si="54"/>
        <v>7.0030000000000001</v>
      </c>
      <c r="D160" s="13">
        <v>1</v>
      </c>
      <c r="E160" s="13">
        <v>1.002</v>
      </c>
      <c r="F160" s="13"/>
      <c r="G160" s="13">
        <v>3</v>
      </c>
      <c r="H160" s="13">
        <v>2.0010000000000003</v>
      </c>
      <c r="I160" s="12">
        <f t="shared" ref="I160:I161" si="55">SUM(E160:H160)</f>
        <v>6.0030000000000001</v>
      </c>
    </row>
    <row r="161" spans="1:9" x14ac:dyDescent="0.25">
      <c r="A161" s="143"/>
      <c r="B161" s="7" t="s">
        <v>47</v>
      </c>
      <c r="C161" s="111">
        <f t="shared" si="54"/>
        <v>11.997</v>
      </c>
      <c r="D161" s="13">
        <v>3</v>
      </c>
      <c r="E161" s="13">
        <v>4.9979999999999993</v>
      </c>
      <c r="F161" s="13">
        <v>3</v>
      </c>
      <c r="G161" s="13"/>
      <c r="H161" s="13">
        <v>0.99900000000000011</v>
      </c>
      <c r="I161" s="12">
        <f t="shared" si="55"/>
        <v>8.9969999999999999</v>
      </c>
    </row>
    <row r="162" spans="1:9" x14ac:dyDescent="0.25">
      <c r="A162" s="143"/>
      <c r="B162" s="7"/>
      <c r="C162" s="111"/>
      <c r="D162" s="13"/>
      <c r="E162" s="13"/>
      <c r="F162" s="13"/>
      <c r="G162" s="13"/>
      <c r="H162" s="13"/>
      <c r="I162" s="12"/>
    </row>
    <row r="163" spans="1:9" ht="29.25" thickBot="1" x14ac:dyDescent="0.3">
      <c r="A163" s="144"/>
      <c r="B163" s="40" t="s">
        <v>20</v>
      </c>
      <c r="C163" s="125">
        <f>((C158*1)+(C159*2)+(C160*3)+(C161*4))/C103</f>
        <v>3.4760476190476188</v>
      </c>
      <c r="D163" s="35">
        <f t="shared" ref="D163:I163" si="56">((D158*1)+(D159*2)+(D160*3)+(D161*4))/D103</f>
        <v>3.75</v>
      </c>
      <c r="E163" s="35">
        <f t="shared" si="56"/>
        <v>3.8329999999999989</v>
      </c>
      <c r="F163" s="35">
        <f t="shared" si="56"/>
        <v>3.5</v>
      </c>
      <c r="G163" s="35">
        <f t="shared" si="56"/>
        <v>2.75</v>
      </c>
      <c r="H163" s="35">
        <f t="shared" si="56"/>
        <v>3.3330000000000002</v>
      </c>
      <c r="I163" s="76">
        <f t="shared" si="56"/>
        <v>3.4115882352941176</v>
      </c>
    </row>
    <row r="164" spans="1:9" ht="15.95" customHeight="1" x14ac:dyDescent="0.25">
      <c r="A164" s="142" t="s">
        <v>57</v>
      </c>
      <c r="B164" s="6" t="s">
        <v>44</v>
      </c>
      <c r="C164" s="111"/>
      <c r="D164" s="9"/>
      <c r="E164" s="9"/>
      <c r="F164" s="9"/>
      <c r="G164" s="9"/>
      <c r="H164" s="9"/>
      <c r="I164" s="10"/>
    </row>
    <row r="165" spans="1:9" x14ac:dyDescent="0.25">
      <c r="A165" s="143"/>
      <c r="B165" s="7" t="s">
        <v>45</v>
      </c>
      <c r="C165" s="111">
        <f t="shared" ref="C165:C167" si="57">D165+I165</f>
        <v>2.0019999999999998</v>
      </c>
      <c r="D165" s="11"/>
      <c r="E165" s="98">
        <v>1.002</v>
      </c>
      <c r="F165" s="11"/>
      <c r="G165" s="11">
        <v>1</v>
      </c>
      <c r="H165" s="11"/>
      <c r="I165" s="12">
        <f>SUM(E165:H165)</f>
        <v>2.0019999999999998</v>
      </c>
    </row>
    <row r="166" spans="1:9" x14ac:dyDescent="0.25">
      <c r="A166" s="143"/>
      <c r="B166" s="7" t="s">
        <v>46</v>
      </c>
      <c r="C166" s="111">
        <f t="shared" si="57"/>
        <v>15</v>
      </c>
      <c r="D166" s="13">
        <v>4</v>
      </c>
      <c r="E166" s="13">
        <v>3</v>
      </c>
      <c r="F166" s="13">
        <v>3</v>
      </c>
      <c r="G166" s="13">
        <v>2</v>
      </c>
      <c r="H166" s="13">
        <v>3</v>
      </c>
      <c r="I166" s="12">
        <f t="shared" ref="I166:I167" si="58">SUM(E166:H166)</f>
        <v>11</v>
      </c>
    </row>
    <row r="167" spans="1:9" ht="22.5" customHeight="1" x14ac:dyDescent="0.25">
      <c r="A167" s="143"/>
      <c r="B167" s="7" t="s">
        <v>47</v>
      </c>
      <c r="C167" s="111">
        <f t="shared" si="57"/>
        <v>3.9980000000000002</v>
      </c>
      <c r="D167" s="13"/>
      <c r="E167" s="13">
        <v>1.9980000000000002</v>
      </c>
      <c r="F167" s="13">
        <v>1</v>
      </c>
      <c r="G167" s="13">
        <v>1</v>
      </c>
      <c r="H167" s="13"/>
      <c r="I167" s="12">
        <f t="shared" si="58"/>
        <v>3.9980000000000002</v>
      </c>
    </row>
    <row r="168" spans="1:9" ht="22.5" customHeight="1" x14ac:dyDescent="0.25">
      <c r="A168" s="143"/>
      <c r="B168" s="7"/>
      <c r="C168" s="111"/>
      <c r="D168" s="13"/>
      <c r="E168" s="13"/>
      <c r="F168" s="13"/>
      <c r="G168" s="13"/>
      <c r="H168" s="13"/>
      <c r="I168" s="12"/>
    </row>
    <row r="169" spans="1:9" ht="22.5" customHeight="1" thickBot="1" x14ac:dyDescent="0.3">
      <c r="A169" s="144"/>
      <c r="B169" s="40" t="s">
        <v>20</v>
      </c>
      <c r="C169" s="125">
        <f>((C164*1)+(C165*2)+(C166*3)+(C167*4))/C103</f>
        <v>3.0950476190476186</v>
      </c>
      <c r="D169" s="35">
        <f t="shared" ref="D169:I169" si="59">((D164*1)+(D165*2)+(D166*3)+(D167*4))/D103</f>
        <v>3</v>
      </c>
      <c r="E169" s="35">
        <f t="shared" si="59"/>
        <v>3.1659999999999999</v>
      </c>
      <c r="F169" s="35">
        <f t="shared" si="59"/>
        <v>3.25</v>
      </c>
      <c r="G169" s="35">
        <f t="shared" si="59"/>
        <v>3</v>
      </c>
      <c r="H169" s="35">
        <f t="shared" si="59"/>
        <v>2.9999999999999996</v>
      </c>
      <c r="I169" s="76">
        <f t="shared" si="59"/>
        <v>3.1174117647058819</v>
      </c>
    </row>
    <row r="170" spans="1:9" ht="15.95" customHeight="1" x14ac:dyDescent="0.25">
      <c r="A170" s="142" t="s">
        <v>58</v>
      </c>
      <c r="B170" s="6" t="s">
        <v>44</v>
      </c>
      <c r="C170" s="111"/>
      <c r="D170" s="9"/>
      <c r="E170" s="9"/>
      <c r="F170" s="9"/>
      <c r="G170" s="9"/>
      <c r="H170" s="9"/>
      <c r="I170" s="10"/>
    </row>
    <row r="171" spans="1:9" x14ac:dyDescent="0.25">
      <c r="A171" s="143"/>
      <c r="B171" s="7" t="s">
        <v>45</v>
      </c>
      <c r="C171" s="111"/>
      <c r="D171" s="11"/>
      <c r="E171" s="11"/>
      <c r="F171" s="11"/>
      <c r="G171" s="11"/>
      <c r="H171" s="11"/>
      <c r="I171" s="12"/>
    </row>
    <row r="172" spans="1:9" x14ac:dyDescent="0.25">
      <c r="A172" s="143"/>
      <c r="B172" s="7" t="s">
        <v>46</v>
      </c>
      <c r="C172" s="111">
        <f t="shared" ref="C172:C173" si="60">D172+I172</f>
        <v>15</v>
      </c>
      <c r="D172" s="13">
        <v>4</v>
      </c>
      <c r="E172" s="13">
        <v>3</v>
      </c>
      <c r="F172" s="13">
        <v>2</v>
      </c>
      <c r="G172" s="13">
        <v>3</v>
      </c>
      <c r="H172" s="13">
        <v>3</v>
      </c>
      <c r="I172" s="12">
        <f t="shared" ref="I172:I173" si="61">SUM(E172:H172)</f>
        <v>11</v>
      </c>
    </row>
    <row r="173" spans="1:9" x14ac:dyDescent="0.25">
      <c r="A173" s="143"/>
      <c r="B173" s="7" t="s">
        <v>47</v>
      </c>
      <c r="C173" s="111">
        <f t="shared" si="60"/>
        <v>6</v>
      </c>
      <c r="D173" s="13"/>
      <c r="E173" s="13">
        <v>3</v>
      </c>
      <c r="F173" s="13">
        <v>2</v>
      </c>
      <c r="G173" s="13">
        <v>1</v>
      </c>
      <c r="H173" s="13"/>
      <c r="I173" s="12">
        <f t="shared" si="61"/>
        <v>6</v>
      </c>
    </row>
    <row r="174" spans="1:9" x14ac:dyDescent="0.25">
      <c r="A174" s="143"/>
      <c r="B174" s="7"/>
      <c r="C174" s="111"/>
      <c r="D174" s="13"/>
      <c r="E174" s="13"/>
      <c r="F174" s="13"/>
      <c r="G174" s="13"/>
      <c r="H174" s="13"/>
      <c r="I174" s="12"/>
    </row>
    <row r="175" spans="1:9" ht="29.25" thickBot="1" x14ac:dyDescent="0.3">
      <c r="A175" s="144"/>
      <c r="B175" s="40" t="s">
        <v>20</v>
      </c>
      <c r="C175" s="125">
        <f>((C170*1)+(C171*2)+(C172*3)+(C173*4))/C103</f>
        <v>3.2857142857142856</v>
      </c>
      <c r="D175" s="35">
        <f t="shared" ref="D175:I175" si="62">((D170*1)+(D171*2)+(D172*3)+(D173*4))/D103</f>
        <v>3</v>
      </c>
      <c r="E175" s="35">
        <f t="shared" si="62"/>
        <v>3.4999999999999996</v>
      </c>
      <c r="F175" s="35">
        <f t="shared" si="62"/>
        <v>3.5</v>
      </c>
      <c r="G175" s="35">
        <f t="shared" si="62"/>
        <v>3.25</v>
      </c>
      <c r="H175" s="35">
        <f t="shared" si="62"/>
        <v>2.9999999999999996</v>
      </c>
      <c r="I175" s="76">
        <f t="shared" si="62"/>
        <v>3.3529411764705883</v>
      </c>
    </row>
    <row r="176" spans="1:9" x14ac:dyDescent="0.25"/>
    <row r="177" spans="1:9" ht="15.75" thickBot="1" x14ac:dyDescent="0.3"/>
    <row r="178" spans="1:9" ht="15.75" thickBot="1" x14ac:dyDescent="0.3">
      <c r="A178" s="153" t="s">
        <v>59</v>
      </c>
      <c r="B178" s="154"/>
      <c r="C178" s="154"/>
      <c r="D178" s="154"/>
      <c r="E178" s="154"/>
      <c r="F178" s="154"/>
      <c r="G178" s="154"/>
      <c r="H178" s="154"/>
      <c r="I178" s="155"/>
    </row>
    <row r="179" spans="1:9" x14ac:dyDescent="0.25">
      <c r="A179" s="138"/>
      <c r="B179" s="139"/>
      <c r="C179" s="109" t="s">
        <v>8</v>
      </c>
      <c r="D179" s="8" t="s">
        <v>9</v>
      </c>
      <c r="E179" s="8" t="s">
        <v>10</v>
      </c>
      <c r="F179" s="8" t="s">
        <v>11</v>
      </c>
      <c r="G179" s="8" t="s">
        <v>12</v>
      </c>
      <c r="H179" s="8" t="s">
        <v>13</v>
      </c>
      <c r="I179" s="73" t="s">
        <v>14</v>
      </c>
    </row>
    <row r="180" spans="1:9" ht="15.75" thickBot="1" x14ac:dyDescent="0.3">
      <c r="A180" s="140" t="s">
        <v>15</v>
      </c>
      <c r="B180" s="141" t="s">
        <v>15</v>
      </c>
      <c r="C180" s="110">
        <f>SUM(C181:C184)</f>
        <v>21</v>
      </c>
      <c r="D180" s="70">
        <f>SUM(D181:D184)</f>
        <v>4</v>
      </c>
      <c r="E180" s="70">
        <f t="shared" ref="E180:I180" si="63">SUM(E181:E184)</f>
        <v>5.9999999999999991</v>
      </c>
      <c r="F180" s="70">
        <f t="shared" si="63"/>
        <v>4</v>
      </c>
      <c r="G180" s="70">
        <f t="shared" si="63"/>
        <v>4</v>
      </c>
      <c r="H180" s="70">
        <f t="shared" si="63"/>
        <v>3</v>
      </c>
      <c r="I180" s="79">
        <f t="shared" si="63"/>
        <v>17</v>
      </c>
    </row>
    <row r="181" spans="1:9" ht="16.5" customHeight="1" x14ac:dyDescent="0.25">
      <c r="A181" s="142" t="s">
        <v>60</v>
      </c>
      <c r="B181" s="6" t="s">
        <v>44</v>
      </c>
      <c r="C181" s="111"/>
      <c r="D181" s="9"/>
      <c r="E181" s="9"/>
      <c r="F181" s="9"/>
      <c r="G181" s="9"/>
      <c r="H181" s="9"/>
      <c r="I181" s="10"/>
    </row>
    <row r="182" spans="1:9" x14ac:dyDescent="0.25">
      <c r="A182" s="143"/>
      <c r="B182" s="7" t="s">
        <v>45</v>
      </c>
      <c r="C182" s="111"/>
      <c r="D182" s="11"/>
      <c r="E182" s="11"/>
      <c r="F182" s="11"/>
      <c r="G182" s="11"/>
      <c r="H182" s="11"/>
      <c r="I182" s="12"/>
    </row>
    <row r="183" spans="1:9" x14ac:dyDescent="0.25">
      <c r="A183" s="143"/>
      <c r="B183" s="7" t="s">
        <v>46</v>
      </c>
      <c r="C183" s="111">
        <f t="shared" ref="C183:C184" si="64">D183+I183</f>
        <v>5.0019999999999998</v>
      </c>
      <c r="D183" s="13">
        <v>2</v>
      </c>
      <c r="E183" s="13">
        <v>1.002</v>
      </c>
      <c r="F183" s="13">
        <v>1</v>
      </c>
      <c r="G183" s="13">
        <v>1</v>
      </c>
      <c r="H183" s="13"/>
      <c r="I183" s="12">
        <f>SUM(E183:H183)</f>
        <v>3.0019999999999998</v>
      </c>
    </row>
    <row r="184" spans="1:9" ht="24" customHeight="1" x14ac:dyDescent="0.25">
      <c r="A184" s="143"/>
      <c r="B184" s="7" t="s">
        <v>47</v>
      </c>
      <c r="C184" s="111">
        <f t="shared" si="64"/>
        <v>15.997999999999999</v>
      </c>
      <c r="D184" s="13">
        <v>2</v>
      </c>
      <c r="E184" s="13">
        <v>4.9979999999999993</v>
      </c>
      <c r="F184" s="13">
        <v>3</v>
      </c>
      <c r="G184" s="13">
        <v>3</v>
      </c>
      <c r="H184" s="13">
        <v>3</v>
      </c>
      <c r="I184" s="12">
        <f>SUM(E184:H184)</f>
        <v>13.997999999999999</v>
      </c>
    </row>
    <row r="185" spans="1:9" x14ac:dyDescent="0.25">
      <c r="A185" s="143"/>
      <c r="B185" s="7"/>
      <c r="C185" s="111"/>
      <c r="D185" s="13"/>
      <c r="E185" s="13"/>
      <c r="F185" s="13"/>
      <c r="G185" s="13"/>
      <c r="H185" s="13"/>
      <c r="I185" s="12"/>
    </row>
    <row r="186" spans="1:9" ht="29.25" thickBot="1" x14ac:dyDescent="0.3">
      <c r="A186" s="144"/>
      <c r="B186" s="40" t="s">
        <v>20</v>
      </c>
      <c r="C186" s="125">
        <f>((C181*1)+(C182*2)+(C183*3)+(C184*4))/C$103</f>
        <v>3.7618095238095233</v>
      </c>
      <c r="D186" s="35">
        <f t="shared" ref="D186:I186" si="65">((D181*1)+(D182*2)+(D183*3)+(D184*4))/D$103</f>
        <v>3.5</v>
      </c>
      <c r="E186" s="35">
        <f t="shared" si="65"/>
        <v>3.8329999999999989</v>
      </c>
      <c r="F186" s="35">
        <f t="shared" si="65"/>
        <v>3.75</v>
      </c>
      <c r="G186" s="35">
        <f t="shared" si="65"/>
        <v>3.75</v>
      </c>
      <c r="H186" s="35">
        <f t="shared" si="65"/>
        <v>3.9999999999999996</v>
      </c>
      <c r="I186" s="76">
        <f t="shared" si="65"/>
        <v>3.8234117647058818</v>
      </c>
    </row>
    <row r="187" spans="1:9" ht="16.5" customHeight="1" x14ac:dyDescent="0.25">
      <c r="A187" s="142" t="s">
        <v>61</v>
      </c>
      <c r="B187" s="6" t="s">
        <v>44</v>
      </c>
      <c r="C187" s="111"/>
      <c r="D187" s="9"/>
      <c r="E187" s="9"/>
      <c r="F187" s="9"/>
      <c r="G187" s="9"/>
      <c r="H187" s="9"/>
      <c r="I187" s="10"/>
    </row>
    <row r="188" spans="1:9" x14ac:dyDescent="0.25">
      <c r="A188" s="143"/>
      <c r="B188" s="7" t="s">
        <v>45</v>
      </c>
      <c r="C188" s="111"/>
      <c r="D188" s="11"/>
      <c r="E188" s="11"/>
      <c r="F188" s="11"/>
      <c r="G188" s="11"/>
      <c r="H188" s="11"/>
      <c r="I188" s="12"/>
    </row>
    <row r="189" spans="1:9" x14ac:dyDescent="0.25">
      <c r="A189" s="143"/>
      <c r="B189" s="7" t="s">
        <v>46</v>
      </c>
      <c r="C189" s="111">
        <f t="shared" ref="C189:C190" si="66">D189+I189</f>
        <v>6.0030000000000001</v>
      </c>
      <c r="D189" s="13">
        <v>2</v>
      </c>
      <c r="E189" s="13">
        <v>1.002</v>
      </c>
      <c r="F189" s="13">
        <v>1</v>
      </c>
      <c r="G189" s="13"/>
      <c r="H189" s="13">
        <v>2.0010000000000003</v>
      </c>
      <c r="I189" s="12">
        <f>SUM(E189:H189)</f>
        <v>4.0030000000000001</v>
      </c>
    </row>
    <row r="190" spans="1:9" ht="29.1" customHeight="1" x14ac:dyDescent="0.25">
      <c r="A190" s="143"/>
      <c r="B190" s="7" t="s">
        <v>47</v>
      </c>
      <c r="C190" s="111">
        <f t="shared" si="66"/>
        <v>14.997</v>
      </c>
      <c r="D190" s="13">
        <v>2</v>
      </c>
      <c r="E190" s="13">
        <v>4.9979999999999993</v>
      </c>
      <c r="F190" s="13">
        <v>3</v>
      </c>
      <c r="G190" s="13">
        <v>4</v>
      </c>
      <c r="H190" s="13">
        <v>0.99900000000000011</v>
      </c>
      <c r="I190" s="12">
        <f>SUM(E190:H190)</f>
        <v>12.997</v>
      </c>
    </row>
    <row r="191" spans="1:9" x14ac:dyDescent="0.25">
      <c r="A191" s="143"/>
      <c r="B191" s="7"/>
      <c r="C191" s="111"/>
      <c r="D191" s="13"/>
      <c r="E191" s="13"/>
      <c r="F191" s="13"/>
      <c r="G191" s="13"/>
      <c r="H191" s="13"/>
      <c r="I191" s="12"/>
    </row>
    <row r="192" spans="1:9" ht="29.25" thickBot="1" x14ac:dyDescent="0.3">
      <c r="A192" s="144"/>
      <c r="B192" s="40" t="s">
        <v>20</v>
      </c>
      <c r="C192" s="125">
        <f>((C187*1)+(C188*2)+(C189*3)+(C190*4))/C180</f>
        <v>3.714142857142857</v>
      </c>
      <c r="D192" s="35">
        <f t="shared" ref="D192:I192" si="67">((D187*1)+(D188*2)+(D189*3)+(D190*4))/D180</f>
        <v>3.5</v>
      </c>
      <c r="E192" s="35">
        <f t="shared" si="67"/>
        <v>3.8330000000000002</v>
      </c>
      <c r="F192" s="35">
        <f t="shared" si="67"/>
        <v>3.75</v>
      </c>
      <c r="G192" s="35">
        <f t="shared" si="67"/>
        <v>4</v>
      </c>
      <c r="H192" s="35">
        <f t="shared" si="67"/>
        <v>3.3330000000000006</v>
      </c>
      <c r="I192" s="76">
        <f t="shared" si="67"/>
        <v>3.7645294117647059</v>
      </c>
    </row>
    <row r="193" spans="1:9" ht="16.5" customHeight="1" x14ac:dyDescent="0.25">
      <c r="A193" s="142" t="s">
        <v>62</v>
      </c>
      <c r="B193" s="6" t="s">
        <v>44</v>
      </c>
      <c r="C193" s="111"/>
      <c r="D193" s="9"/>
      <c r="E193" s="9"/>
      <c r="F193" s="9"/>
      <c r="G193" s="9"/>
      <c r="H193" s="9"/>
      <c r="I193" s="10"/>
    </row>
    <row r="194" spans="1:9" x14ac:dyDescent="0.25">
      <c r="A194" s="143"/>
      <c r="B194" s="7" t="s">
        <v>45</v>
      </c>
      <c r="C194" s="111"/>
      <c r="D194" s="11"/>
      <c r="E194" s="11"/>
      <c r="F194" s="11"/>
      <c r="G194" s="11"/>
      <c r="H194" s="11"/>
      <c r="I194" s="12"/>
    </row>
    <row r="195" spans="1:9" x14ac:dyDescent="0.25">
      <c r="A195" s="143"/>
      <c r="B195" s="7" t="s">
        <v>46</v>
      </c>
      <c r="C195" s="111">
        <f t="shared" ref="C195:C196" si="68">D195+I195</f>
        <v>6.0009999999999994</v>
      </c>
      <c r="D195" s="13">
        <v>2</v>
      </c>
      <c r="E195" s="13">
        <v>1.002</v>
      </c>
      <c r="F195" s="13">
        <v>1</v>
      </c>
      <c r="G195" s="13">
        <v>1</v>
      </c>
      <c r="H195" s="13">
        <v>0.99900000000000011</v>
      </c>
      <c r="I195" s="12">
        <f>SUM(E195:H195)</f>
        <v>4.0009999999999994</v>
      </c>
    </row>
    <row r="196" spans="1:9" x14ac:dyDescent="0.25">
      <c r="A196" s="143"/>
      <c r="B196" s="7" t="s">
        <v>47</v>
      </c>
      <c r="C196" s="111">
        <f t="shared" si="68"/>
        <v>14.998999999999999</v>
      </c>
      <c r="D196" s="13">
        <v>2</v>
      </c>
      <c r="E196" s="13">
        <v>4.9979999999999993</v>
      </c>
      <c r="F196" s="13">
        <v>3</v>
      </c>
      <c r="G196" s="13">
        <v>3</v>
      </c>
      <c r="H196" s="13">
        <v>2.0010000000000003</v>
      </c>
      <c r="I196" s="12">
        <f>SUM(E196:H196)</f>
        <v>12.998999999999999</v>
      </c>
    </row>
    <row r="197" spans="1:9" x14ac:dyDescent="0.25">
      <c r="A197" s="143"/>
      <c r="B197" s="7"/>
      <c r="C197" s="111"/>
      <c r="D197" s="13"/>
      <c r="E197" s="13"/>
      <c r="F197" s="13"/>
      <c r="G197" s="13"/>
      <c r="H197" s="13"/>
      <c r="I197" s="12"/>
    </row>
    <row r="198" spans="1:9" ht="29.25" thickBot="1" x14ac:dyDescent="0.3">
      <c r="A198" s="144"/>
      <c r="B198" s="40" t="s">
        <v>20</v>
      </c>
      <c r="C198" s="125">
        <f>((C193*1)+(C194*2)+(C195*3)+(C196*4))/C180</f>
        <v>3.7142380952380951</v>
      </c>
      <c r="D198" s="35">
        <f t="shared" ref="D198:I198" si="69">((D193*1)+(D194*2)+(D195*3)+(D196*4))/D180</f>
        <v>3.5</v>
      </c>
      <c r="E198" s="35">
        <f t="shared" si="69"/>
        <v>3.8330000000000002</v>
      </c>
      <c r="F198" s="35">
        <f t="shared" si="69"/>
        <v>3.75</v>
      </c>
      <c r="G198" s="35">
        <f t="shared" si="69"/>
        <v>3.75</v>
      </c>
      <c r="H198" s="35">
        <f t="shared" si="69"/>
        <v>3.6670000000000003</v>
      </c>
      <c r="I198" s="76">
        <f t="shared" si="69"/>
        <v>3.7646470588235292</v>
      </c>
    </row>
    <row r="199" spans="1:9" ht="16.5" customHeight="1" x14ac:dyDescent="0.25">
      <c r="A199" s="142" t="s">
        <v>63</v>
      </c>
      <c r="B199" s="6" t="s">
        <v>44</v>
      </c>
      <c r="C199" s="111">
        <f t="shared" ref="C199:C202" si="70">D199+I199</f>
        <v>2.0019999999999998</v>
      </c>
      <c r="D199" s="9">
        <v>1</v>
      </c>
      <c r="E199" s="99">
        <v>1.002</v>
      </c>
      <c r="F199" s="99"/>
      <c r="G199" s="99"/>
      <c r="H199" s="9"/>
      <c r="I199" s="12">
        <f>SUM(E199:H199)</f>
        <v>1.002</v>
      </c>
    </row>
    <row r="200" spans="1:9" x14ac:dyDescent="0.25">
      <c r="A200" s="143"/>
      <c r="B200" s="7" t="s">
        <v>45</v>
      </c>
      <c r="C200" s="111">
        <f t="shared" si="70"/>
        <v>8.0009999999999994</v>
      </c>
      <c r="D200" s="11">
        <v>2</v>
      </c>
      <c r="E200" s="98">
        <v>1.002</v>
      </c>
      <c r="F200" s="98">
        <v>2</v>
      </c>
      <c r="G200" s="98">
        <v>2</v>
      </c>
      <c r="H200" s="98">
        <v>0.99900000000000011</v>
      </c>
      <c r="I200" s="12">
        <f>SUM(E200:H200)</f>
        <v>6.0009999999999994</v>
      </c>
    </row>
    <row r="201" spans="1:9" x14ac:dyDescent="0.25">
      <c r="A201" s="143"/>
      <c r="B201" s="7" t="s">
        <v>46</v>
      </c>
      <c r="C201" s="111">
        <f t="shared" si="70"/>
        <v>9.0030000000000001</v>
      </c>
      <c r="D201" s="13">
        <v>1</v>
      </c>
      <c r="E201" s="13">
        <v>4.0020000000000007</v>
      </c>
      <c r="F201" s="13"/>
      <c r="G201" s="13">
        <v>2</v>
      </c>
      <c r="H201" s="13">
        <v>2.0010000000000003</v>
      </c>
      <c r="I201" s="12">
        <f t="shared" ref="I201:I202" si="71">SUM(E201:H201)</f>
        <v>8.0030000000000001</v>
      </c>
    </row>
    <row r="202" spans="1:9" x14ac:dyDescent="0.25">
      <c r="A202" s="143"/>
      <c r="B202" s="7" t="s">
        <v>47</v>
      </c>
      <c r="C202" s="111">
        <f t="shared" si="70"/>
        <v>2</v>
      </c>
      <c r="D202" s="13"/>
      <c r="E202" s="13"/>
      <c r="F202" s="13">
        <v>2</v>
      </c>
      <c r="G202" s="13"/>
      <c r="H202" s="13"/>
      <c r="I202" s="12">
        <f t="shared" si="71"/>
        <v>2</v>
      </c>
    </row>
    <row r="203" spans="1:9" x14ac:dyDescent="0.25">
      <c r="A203" s="143"/>
      <c r="B203" s="7"/>
      <c r="C203" s="111"/>
      <c r="D203" s="13"/>
      <c r="E203" s="13"/>
      <c r="F203" s="13"/>
      <c r="G203" s="13"/>
      <c r="H203" s="13"/>
      <c r="I203" s="12"/>
    </row>
    <row r="204" spans="1:9" ht="29.25" thickBot="1" x14ac:dyDescent="0.3">
      <c r="A204" s="144"/>
      <c r="B204" s="40" t="s">
        <v>20</v>
      </c>
      <c r="C204" s="125">
        <f t="shared" ref="C204:I204" si="72">((C199*1)+(C200*2)+(C201*3)+(C202*4))/C180</f>
        <v>2.5244285714285715</v>
      </c>
      <c r="D204" s="35">
        <f t="shared" si="72"/>
        <v>2</v>
      </c>
      <c r="E204" s="35">
        <f t="shared" si="72"/>
        <v>2.5020000000000007</v>
      </c>
      <c r="F204" s="35">
        <f t="shared" si="72"/>
        <v>3</v>
      </c>
      <c r="G204" s="35">
        <f t="shared" si="72"/>
        <v>2.5</v>
      </c>
      <c r="H204" s="35">
        <f t="shared" si="72"/>
        <v>2.6670000000000003</v>
      </c>
      <c r="I204" s="76">
        <f t="shared" si="72"/>
        <v>2.6478235294117645</v>
      </c>
    </row>
    <row r="205" spans="1:9" ht="16.5" customHeight="1" x14ac:dyDescent="0.25">
      <c r="A205" s="142" t="s">
        <v>64</v>
      </c>
      <c r="B205" s="6" t="s">
        <v>44</v>
      </c>
      <c r="C205" s="111"/>
      <c r="D205" s="9"/>
      <c r="E205" s="9"/>
      <c r="F205" s="9"/>
      <c r="G205" s="9"/>
      <c r="H205" s="9"/>
      <c r="I205" s="12"/>
    </row>
    <row r="206" spans="1:9" x14ac:dyDescent="0.25">
      <c r="A206" s="143"/>
      <c r="B206" s="7" t="s">
        <v>45</v>
      </c>
      <c r="C206" s="111">
        <f t="shared" ref="C206:C208" si="73">D206+I206</f>
        <v>8.9980000000000011</v>
      </c>
      <c r="D206" s="11">
        <v>3</v>
      </c>
      <c r="E206" s="98">
        <v>1.9980000000000002</v>
      </c>
      <c r="F206" s="11">
        <v>3</v>
      </c>
      <c r="G206" s="11">
        <v>1</v>
      </c>
      <c r="H206" s="11"/>
      <c r="I206" s="12">
        <f>SUM(E206:H206)</f>
        <v>5.9980000000000002</v>
      </c>
    </row>
    <row r="207" spans="1:9" x14ac:dyDescent="0.25">
      <c r="A207" s="143"/>
      <c r="B207" s="7" t="s">
        <v>46</v>
      </c>
      <c r="C207" s="111">
        <f t="shared" si="73"/>
        <v>10</v>
      </c>
      <c r="D207" s="13">
        <v>1</v>
      </c>
      <c r="E207" s="13">
        <v>3</v>
      </c>
      <c r="F207" s="13"/>
      <c r="G207" s="13">
        <v>3</v>
      </c>
      <c r="H207" s="13">
        <v>3</v>
      </c>
      <c r="I207" s="12">
        <f t="shared" ref="I207:I208" si="74">SUM(E207:H207)</f>
        <v>9</v>
      </c>
    </row>
    <row r="208" spans="1:9" ht="27" customHeight="1" x14ac:dyDescent="0.25">
      <c r="A208" s="143"/>
      <c r="B208" s="7" t="s">
        <v>47</v>
      </c>
      <c r="C208" s="111">
        <f t="shared" si="73"/>
        <v>2.0019999999999998</v>
      </c>
      <c r="D208" s="13"/>
      <c r="E208" s="13">
        <v>1.002</v>
      </c>
      <c r="F208" s="13">
        <v>1</v>
      </c>
      <c r="G208" s="13"/>
      <c r="H208" s="13"/>
      <c r="I208" s="12">
        <f t="shared" si="74"/>
        <v>2.0019999999999998</v>
      </c>
    </row>
    <row r="209" spans="1:9" x14ac:dyDescent="0.25">
      <c r="A209" s="143"/>
      <c r="B209" s="7"/>
      <c r="C209" s="111"/>
      <c r="D209" s="13"/>
      <c r="E209" s="13"/>
      <c r="F209" s="13"/>
      <c r="G209" s="13"/>
      <c r="H209" s="13"/>
      <c r="I209" s="12"/>
    </row>
    <row r="210" spans="1:9" ht="29.25" thickBot="1" x14ac:dyDescent="0.3">
      <c r="A210" s="144"/>
      <c r="B210" s="40" t="s">
        <v>20</v>
      </c>
      <c r="C210" s="125">
        <f t="shared" ref="C210:I210" si="75">((C205*1)+(C206*2)+(C207*3)+(C208*4))/C180</f>
        <v>2.6668571428571433</v>
      </c>
      <c r="D210" s="35">
        <f t="shared" si="75"/>
        <v>2.25</v>
      </c>
      <c r="E210" s="35">
        <f t="shared" si="75"/>
        <v>2.8340000000000005</v>
      </c>
      <c r="F210" s="35">
        <f t="shared" si="75"/>
        <v>2.5</v>
      </c>
      <c r="G210" s="35">
        <f t="shared" si="75"/>
        <v>2.75</v>
      </c>
      <c r="H210" s="35">
        <f t="shared" si="75"/>
        <v>3</v>
      </c>
      <c r="I210" s="76">
        <f t="shared" si="75"/>
        <v>2.7649411764705887</v>
      </c>
    </row>
    <row r="211" spans="1:9" ht="15.95" customHeight="1" x14ac:dyDescent="0.25">
      <c r="A211" s="142" t="s">
        <v>65</v>
      </c>
      <c r="B211" s="6" t="s">
        <v>44</v>
      </c>
      <c r="C211" s="111"/>
      <c r="D211" s="9"/>
      <c r="E211" s="9"/>
      <c r="F211" s="9"/>
      <c r="G211" s="9"/>
      <c r="H211" s="9"/>
      <c r="I211" s="10"/>
    </row>
    <row r="212" spans="1:9" x14ac:dyDescent="0.25">
      <c r="A212" s="143"/>
      <c r="B212" s="7" t="s">
        <v>45</v>
      </c>
      <c r="C212" s="111">
        <f t="shared" ref="C212:C214" si="76">D212+I212</f>
        <v>1</v>
      </c>
      <c r="D212" s="11">
        <v>1</v>
      </c>
      <c r="E212" s="11"/>
      <c r="F212" s="11"/>
      <c r="G212" s="11"/>
      <c r="H212" s="11"/>
      <c r="I212" s="12">
        <f>SUM(E212:H212)</f>
        <v>0</v>
      </c>
    </row>
    <row r="213" spans="1:9" x14ac:dyDescent="0.25">
      <c r="A213" s="143"/>
      <c r="B213" s="7" t="s">
        <v>46</v>
      </c>
      <c r="C213" s="111">
        <f t="shared" si="76"/>
        <v>7.9980000000000002</v>
      </c>
      <c r="D213" s="13">
        <v>1</v>
      </c>
      <c r="E213" s="13">
        <v>1.9980000000000002</v>
      </c>
      <c r="F213" s="13">
        <v>2</v>
      </c>
      <c r="G213" s="13"/>
      <c r="H213" s="13">
        <v>3</v>
      </c>
      <c r="I213" s="12">
        <f>SUM(E213:H213)</f>
        <v>6.9980000000000002</v>
      </c>
    </row>
    <row r="214" spans="1:9" x14ac:dyDescent="0.25">
      <c r="A214" s="143"/>
      <c r="B214" s="7" t="s">
        <v>47</v>
      </c>
      <c r="C214" s="111">
        <f t="shared" si="76"/>
        <v>12.002000000000001</v>
      </c>
      <c r="D214" s="13">
        <v>2</v>
      </c>
      <c r="E214" s="13">
        <v>4.0020000000000007</v>
      </c>
      <c r="F214" s="13">
        <v>2</v>
      </c>
      <c r="G214" s="13">
        <v>4</v>
      </c>
      <c r="H214" s="13"/>
      <c r="I214" s="12">
        <f>SUM(E214:H214)</f>
        <v>10.002000000000001</v>
      </c>
    </row>
    <row r="215" spans="1:9" x14ac:dyDescent="0.25">
      <c r="A215" s="143"/>
      <c r="B215" s="7"/>
      <c r="C215" s="111"/>
      <c r="D215" s="13"/>
      <c r="E215" s="13"/>
      <c r="F215" s="13"/>
      <c r="G215" s="13"/>
      <c r="H215" s="13"/>
      <c r="I215" s="12"/>
    </row>
    <row r="216" spans="1:9" ht="29.25" thickBot="1" x14ac:dyDescent="0.3">
      <c r="A216" s="144"/>
      <c r="B216" s="40" t="s">
        <v>20</v>
      </c>
      <c r="C216" s="125">
        <f t="shared" ref="C216:I216" si="77">((C211*1)+(C212*2)+(C213*3)+(C214*4))/C180</f>
        <v>3.5239047619047623</v>
      </c>
      <c r="D216" s="35">
        <f t="shared" si="77"/>
        <v>3.25</v>
      </c>
      <c r="E216" s="35">
        <f t="shared" si="77"/>
        <v>3.6670000000000011</v>
      </c>
      <c r="F216" s="35">
        <f t="shared" si="77"/>
        <v>3.5</v>
      </c>
      <c r="G216" s="35">
        <f t="shared" si="77"/>
        <v>4</v>
      </c>
      <c r="H216" s="35">
        <f t="shared" si="77"/>
        <v>3</v>
      </c>
      <c r="I216" s="76">
        <f t="shared" si="77"/>
        <v>3.5883529411764705</v>
      </c>
    </row>
    <row r="217" spans="1:9" ht="16.5" customHeight="1" x14ac:dyDescent="0.25">
      <c r="A217" s="142" t="s">
        <v>66</v>
      </c>
      <c r="B217" s="6" t="s">
        <v>44</v>
      </c>
      <c r="C217" s="111"/>
      <c r="D217" s="9"/>
      <c r="E217" s="9"/>
      <c r="F217" s="9"/>
      <c r="G217" s="9"/>
      <c r="H217" s="9"/>
      <c r="I217" s="12"/>
    </row>
    <row r="218" spans="1:9" x14ac:dyDescent="0.25">
      <c r="A218" s="143"/>
      <c r="B218" s="7" t="s">
        <v>45</v>
      </c>
      <c r="C218" s="111"/>
      <c r="D218" s="11"/>
      <c r="E218" s="11"/>
      <c r="F218" s="11"/>
      <c r="G218" s="11"/>
      <c r="H218" s="11"/>
      <c r="I218" s="12"/>
    </row>
    <row r="219" spans="1:9" x14ac:dyDescent="0.25">
      <c r="A219" s="143"/>
      <c r="B219" s="7" t="s">
        <v>46</v>
      </c>
      <c r="C219" s="111">
        <f t="shared" ref="C219:C220" si="78">D219+I219</f>
        <v>5.0009999999999994</v>
      </c>
      <c r="D219" s="13">
        <v>2</v>
      </c>
      <c r="E219" s="13">
        <v>1.002</v>
      </c>
      <c r="F219" s="13">
        <v>1</v>
      </c>
      <c r="G219" s="13"/>
      <c r="H219" s="13">
        <v>0.99900000000000011</v>
      </c>
      <c r="I219" s="12">
        <f>SUM(E219:H219)</f>
        <v>3.0009999999999999</v>
      </c>
    </row>
    <row r="220" spans="1:9" x14ac:dyDescent="0.25">
      <c r="A220" s="143"/>
      <c r="B220" s="7" t="s">
        <v>47</v>
      </c>
      <c r="C220" s="111">
        <f t="shared" si="78"/>
        <v>15.998999999999999</v>
      </c>
      <c r="D220" s="13">
        <v>2</v>
      </c>
      <c r="E220" s="13">
        <v>4.9979999999999993</v>
      </c>
      <c r="F220" s="13">
        <v>3</v>
      </c>
      <c r="G220" s="13">
        <v>4</v>
      </c>
      <c r="H220" s="13">
        <v>2.0010000000000003</v>
      </c>
      <c r="I220" s="12">
        <f>SUM(E220:H220)</f>
        <v>13.998999999999999</v>
      </c>
    </row>
    <row r="221" spans="1:9" x14ac:dyDescent="0.25">
      <c r="A221" s="143"/>
      <c r="B221" s="7"/>
      <c r="C221" s="111"/>
      <c r="D221" s="13"/>
      <c r="E221" s="13"/>
      <c r="F221" s="13"/>
      <c r="G221" s="13"/>
      <c r="H221" s="13"/>
      <c r="I221" s="12"/>
    </row>
    <row r="222" spans="1:9" ht="29.25" thickBot="1" x14ac:dyDescent="0.3">
      <c r="A222" s="144"/>
      <c r="B222" s="40" t="s">
        <v>20</v>
      </c>
      <c r="C222" s="125">
        <f t="shared" ref="C222:I222" si="79">((C217*1)+(C218*2)+(C219*3)+(C220*4))/C180</f>
        <v>3.7618571428571426</v>
      </c>
      <c r="D222" s="35">
        <f t="shared" si="79"/>
        <v>3.5</v>
      </c>
      <c r="E222" s="35">
        <f t="shared" si="79"/>
        <v>3.8330000000000002</v>
      </c>
      <c r="F222" s="35">
        <f t="shared" si="79"/>
        <v>3.75</v>
      </c>
      <c r="G222" s="35">
        <f t="shared" si="79"/>
        <v>4</v>
      </c>
      <c r="H222" s="35">
        <f t="shared" si="79"/>
        <v>3.6670000000000003</v>
      </c>
      <c r="I222" s="76">
        <f t="shared" si="79"/>
        <v>3.8234705882352937</v>
      </c>
    </row>
    <row r="223" spans="1:9" ht="15.95" customHeight="1" x14ac:dyDescent="0.25">
      <c r="A223" s="142" t="s">
        <v>67</v>
      </c>
      <c r="B223" s="6" t="s">
        <v>44</v>
      </c>
      <c r="C223" s="111">
        <f t="shared" ref="C223:C226" si="80">D223+I223</f>
        <v>1</v>
      </c>
      <c r="D223" s="9"/>
      <c r="E223" s="9"/>
      <c r="F223" s="9"/>
      <c r="G223" s="9">
        <v>1</v>
      </c>
      <c r="H223" s="9"/>
      <c r="I223" s="12">
        <f t="shared" ref="I223:I224" si="81">SUM(E223:H223)</f>
        <v>1</v>
      </c>
    </row>
    <row r="224" spans="1:9" x14ac:dyDescent="0.25">
      <c r="A224" s="143"/>
      <c r="B224" s="7" t="s">
        <v>45</v>
      </c>
      <c r="C224" s="111">
        <f t="shared" si="80"/>
        <v>1</v>
      </c>
      <c r="D224" s="11">
        <v>1</v>
      </c>
      <c r="E224" s="11"/>
      <c r="F224" s="11"/>
      <c r="G224" s="11"/>
      <c r="H224" s="11"/>
      <c r="I224" s="12">
        <f t="shared" si="81"/>
        <v>0</v>
      </c>
    </row>
    <row r="225" spans="1:9" x14ac:dyDescent="0.25">
      <c r="A225" s="143"/>
      <c r="B225" s="7" t="s">
        <v>46</v>
      </c>
      <c r="C225" s="111">
        <f t="shared" si="80"/>
        <v>2.9990000000000001</v>
      </c>
      <c r="D225" s="13"/>
      <c r="E225" s="13"/>
      <c r="F225" s="13">
        <v>1</v>
      </c>
      <c r="G225" s="13">
        <v>1</v>
      </c>
      <c r="H225" s="13">
        <v>0.99900000000000011</v>
      </c>
      <c r="I225" s="12">
        <f>SUM(E225:H225)</f>
        <v>2.9990000000000001</v>
      </c>
    </row>
    <row r="226" spans="1:9" x14ac:dyDescent="0.25">
      <c r="A226" s="143"/>
      <c r="B226" s="7" t="s">
        <v>47</v>
      </c>
      <c r="C226" s="111">
        <f t="shared" si="80"/>
        <v>16.001000000000001</v>
      </c>
      <c r="D226" s="13">
        <v>3</v>
      </c>
      <c r="E226" s="13">
        <v>6</v>
      </c>
      <c r="F226" s="13">
        <v>3</v>
      </c>
      <c r="G226" s="13">
        <v>2</v>
      </c>
      <c r="H226" s="13">
        <v>2.0010000000000003</v>
      </c>
      <c r="I226" s="12">
        <f>SUM(E226:H226)</f>
        <v>13.001000000000001</v>
      </c>
    </row>
    <row r="227" spans="1:9" x14ac:dyDescent="0.25">
      <c r="A227" s="143"/>
      <c r="B227" s="7"/>
      <c r="C227" s="111"/>
      <c r="D227" s="13"/>
      <c r="E227" s="13"/>
      <c r="F227" s="13"/>
      <c r="G227" s="13"/>
      <c r="H227" s="13"/>
      <c r="I227" s="12"/>
    </row>
    <row r="228" spans="1:9" ht="29.25" thickBot="1" x14ac:dyDescent="0.3">
      <c r="A228" s="144"/>
      <c r="B228" s="40" t="s">
        <v>20</v>
      </c>
      <c r="C228" s="125">
        <f t="shared" ref="C228:I228" si="82">((C223*1)+(C224*2)+(C225*3)+(C226*4))/C180</f>
        <v>3.6190952380952384</v>
      </c>
      <c r="D228" s="35">
        <f t="shared" si="82"/>
        <v>3.5</v>
      </c>
      <c r="E228" s="35">
        <f t="shared" si="82"/>
        <v>4.0000000000000009</v>
      </c>
      <c r="F228" s="35">
        <f t="shared" si="82"/>
        <v>3.75</v>
      </c>
      <c r="G228" s="35">
        <f t="shared" si="82"/>
        <v>3</v>
      </c>
      <c r="H228" s="35">
        <f t="shared" si="82"/>
        <v>3.6670000000000003</v>
      </c>
      <c r="I228" s="76">
        <f t="shared" si="82"/>
        <v>3.647117647058824</v>
      </c>
    </row>
    <row r="229" spans="1:9" x14ac:dyDescent="0.25"/>
    <row r="230" spans="1:9" x14ac:dyDescent="0.25"/>
    <row r="231" spans="1:9" ht="15.75" thickBot="1" x14ac:dyDescent="0.3"/>
    <row r="232" spans="1:9" ht="15.95" customHeight="1" thickBot="1" x14ac:dyDescent="0.3">
      <c r="A232" s="153" t="s">
        <v>68</v>
      </c>
      <c r="B232" s="154"/>
      <c r="C232" s="154"/>
      <c r="D232" s="154"/>
      <c r="E232" s="154"/>
      <c r="F232" s="154"/>
      <c r="G232" s="154"/>
      <c r="H232" s="154"/>
      <c r="I232" s="155"/>
    </row>
    <row r="233" spans="1:9" x14ac:dyDescent="0.25">
      <c r="A233" s="138"/>
      <c r="B233" s="139"/>
      <c r="C233" s="109" t="s">
        <v>8</v>
      </c>
      <c r="D233" s="8" t="s">
        <v>9</v>
      </c>
      <c r="E233" s="8" t="s">
        <v>10</v>
      </c>
      <c r="F233" s="8" t="s">
        <v>11</v>
      </c>
      <c r="G233" s="8" t="s">
        <v>12</v>
      </c>
      <c r="H233" s="8" t="s">
        <v>13</v>
      </c>
      <c r="I233" s="73" t="s">
        <v>14</v>
      </c>
    </row>
    <row r="234" spans="1:9" ht="15.75" thickBot="1" x14ac:dyDescent="0.3">
      <c r="A234" s="140" t="s">
        <v>15</v>
      </c>
      <c r="B234" s="141" t="s">
        <v>15</v>
      </c>
      <c r="C234" s="110">
        <f>SUM(C235:C238)</f>
        <v>20.997</v>
      </c>
      <c r="D234" s="70">
        <f>SUM(D235:D238)</f>
        <v>4</v>
      </c>
      <c r="E234" s="70">
        <f t="shared" ref="E234:I234" si="83">SUM(E235:E238)</f>
        <v>6</v>
      </c>
      <c r="F234" s="70">
        <f t="shared" si="83"/>
        <v>4</v>
      </c>
      <c r="G234" s="70">
        <f t="shared" si="83"/>
        <v>4</v>
      </c>
      <c r="H234" s="70">
        <f t="shared" si="83"/>
        <v>2.9970000000000003</v>
      </c>
      <c r="I234" s="79">
        <f t="shared" si="83"/>
        <v>16.997</v>
      </c>
    </row>
    <row r="235" spans="1:9" ht="16.5" customHeight="1" x14ac:dyDescent="0.25">
      <c r="A235" s="142" t="s">
        <v>69</v>
      </c>
      <c r="B235" s="6" t="s">
        <v>44</v>
      </c>
      <c r="C235" s="111"/>
      <c r="D235" s="9"/>
      <c r="E235" s="9"/>
      <c r="F235" s="9"/>
      <c r="G235" s="9"/>
      <c r="H235" s="9"/>
      <c r="I235" s="12"/>
    </row>
    <row r="236" spans="1:9" x14ac:dyDescent="0.25">
      <c r="A236" s="143"/>
      <c r="B236" s="7" t="s">
        <v>45</v>
      </c>
      <c r="C236" s="111">
        <f t="shared" ref="C236:C238" si="84">D236+I236</f>
        <v>0.99900000000000011</v>
      </c>
      <c r="D236" s="11"/>
      <c r="E236" s="11"/>
      <c r="F236" s="11"/>
      <c r="G236" s="98"/>
      <c r="H236" s="98">
        <v>0.99900000000000011</v>
      </c>
      <c r="I236" s="12">
        <f t="shared" ref="I236" si="85">SUM(E236:H236)</f>
        <v>0.99900000000000011</v>
      </c>
    </row>
    <row r="237" spans="1:9" x14ac:dyDescent="0.25">
      <c r="A237" s="143"/>
      <c r="B237" s="7" t="s">
        <v>46</v>
      </c>
      <c r="C237" s="111">
        <f t="shared" si="84"/>
        <v>8.9990000000000006</v>
      </c>
      <c r="D237" s="13">
        <v>1</v>
      </c>
      <c r="E237" s="13">
        <v>3</v>
      </c>
      <c r="F237" s="13">
        <v>1</v>
      </c>
      <c r="G237" s="13">
        <v>3</v>
      </c>
      <c r="H237" s="13">
        <v>0.99900000000000011</v>
      </c>
      <c r="I237" s="12">
        <f>SUM(E237:H237)</f>
        <v>7.9990000000000006</v>
      </c>
    </row>
    <row r="238" spans="1:9" x14ac:dyDescent="0.25">
      <c r="A238" s="143"/>
      <c r="B238" s="7" t="s">
        <v>47</v>
      </c>
      <c r="C238" s="111">
        <f t="shared" si="84"/>
        <v>10.999000000000001</v>
      </c>
      <c r="D238" s="13">
        <v>3</v>
      </c>
      <c r="E238" s="13">
        <v>3</v>
      </c>
      <c r="F238" s="13">
        <v>3</v>
      </c>
      <c r="G238" s="13">
        <v>1</v>
      </c>
      <c r="H238" s="13">
        <v>0.99900000000000011</v>
      </c>
      <c r="I238" s="12">
        <f>SUM(E238:H238)</f>
        <v>7.9990000000000006</v>
      </c>
    </row>
    <row r="239" spans="1:9" x14ac:dyDescent="0.25">
      <c r="A239" s="143"/>
      <c r="B239" s="7"/>
      <c r="C239" s="111"/>
      <c r="D239" s="13"/>
      <c r="E239" s="13"/>
      <c r="F239" s="13"/>
      <c r="G239" s="13"/>
      <c r="H239" s="13"/>
      <c r="I239" s="12"/>
    </row>
    <row r="240" spans="1:9" ht="29.25" thickBot="1" x14ac:dyDescent="0.3">
      <c r="A240" s="144"/>
      <c r="B240" s="40" t="s">
        <v>20</v>
      </c>
      <c r="C240" s="125">
        <f>((C235*1)+(C236*2)+(C237*3)+(C238*4))/C$103</f>
        <v>3.4757619047619048</v>
      </c>
      <c r="D240" s="35">
        <f t="shared" ref="D240:I240" si="86">((D235*1)+(D236*2)+(D237*3)+(D238*4))/D$103</f>
        <v>3.75</v>
      </c>
      <c r="E240" s="35">
        <f t="shared" si="86"/>
        <v>3.4999999999999996</v>
      </c>
      <c r="F240" s="35">
        <f t="shared" si="86"/>
        <v>3.75</v>
      </c>
      <c r="G240" s="35">
        <f t="shared" si="86"/>
        <v>3.25</v>
      </c>
      <c r="H240" s="35">
        <f t="shared" si="86"/>
        <v>2.9969999999999999</v>
      </c>
      <c r="I240" s="76">
        <f t="shared" si="86"/>
        <v>3.4112352941176471</v>
      </c>
    </row>
    <row r="241" spans="1:9" ht="16.5" customHeight="1" x14ac:dyDescent="0.25">
      <c r="A241" s="142" t="s">
        <v>70</v>
      </c>
      <c r="B241" s="6" t="s">
        <v>44</v>
      </c>
      <c r="C241" s="111"/>
      <c r="D241" s="9"/>
      <c r="E241" s="9"/>
      <c r="F241" s="9"/>
      <c r="G241" s="9"/>
      <c r="H241" s="9"/>
      <c r="I241" s="12"/>
    </row>
    <row r="242" spans="1:9" x14ac:dyDescent="0.25">
      <c r="A242" s="143"/>
      <c r="B242" s="7" t="s">
        <v>45</v>
      </c>
      <c r="C242" s="111"/>
      <c r="D242" s="11"/>
      <c r="E242" s="11"/>
      <c r="F242" s="11"/>
      <c r="G242" s="11"/>
      <c r="H242" s="11"/>
      <c r="I242" s="12"/>
    </row>
    <row r="243" spans="1:9" x14ac:dyDescent="0.25">
      <c r="A243" s="143"/>
      <c r="B243" s="7" t="s">
        <v>46</v>
      </c>
      <c r="C243" s="111">
        <f t="shared" ref="C243:C244" si="87">D243+I243</f>
        <v>12.001000000000001</v>
      </c>
      <c r="D243" s="13">
        <v>1</v>
      </c>
      <c r="E243" s="13">
        <v>3</v>
      </c>
      <c r="F243" s="13">
        <v>3</v>
      </c>
      <c r="G243" s="13">
        <v>3</v>
      </c>
      <c r="H243" s="13">
        <v>2.0010000000000003</v>
      </c>
      <c r="I243" s="12">
        <f t="shared" ref="I243:I244" si="88">SUM(E243:H243)</f>
        <v>11.001000000000001</v>
      </c>
    </row>
    <row r="244" spans="1:9" x14ac:dyDescent="0.25">
      <c r="A244" s="143"/>
      <c r="B244" s="7" t="s">
        <v>47</v>
      </c>
      <c r="C244" s="111">
        <f t="shared" si="87"/>
        <v>8.9990000000000006</v>
      </c>
      <c r="D244" s="13">
        <v>3</v>
      </c>
      <c r="E244" s="13">
        <v>3</v>
      </c>
      <c r="F244" s="13">
        <v>1</v>
      </c>
      <c r="G244" s="13">
        <v>1</v>
      </c>
      <c r="H244" s="13">
        <v>0.99900000000000011</v>
      </c>
      <c r="I244" s="12">
        <f t="shared" si="88"/>
        <v>5.9990000000000006</v>
      </c>
    </row>
    <row r="245" spans="1:9" x14ac:dyDescent="0.25">
      <c r="A245" s="143"/>
      <c r="B245" s="7"/>
      <c r="C245" s="111"/>
      <c r="D245" s="13"/>
      <c r="E245" s="13"/>
      <c r="F245" s="13"/>
      <c r="G245" s="13"/>
      <c r="H245" s="13"/>
      <c r="I245" s="12"/>
    </row>
    <row r="246" spans="1:9" ht="29.25" thickBot="1" x14ac:dyDescent="0.3">
      <c r="A246" s="144"/>
      <c r="B246" s="40" t="s">
        <v>20</v>
      </c>
      <c r="C246" s="125">
        <f>((C241*1)+(C242*2)+(C243*3)+(C244*4))/C$234</f>
        <v>3.4290136686193264</v>
      </c>
      <c r="D246" s="35">
        <f t="shared" ref="D246:I246" si="89">((D241*1)+(D242*2)+(D243*3)+(D244*4))/D$234</f>
        <v>3.75</v>
      </c>
      <c r="E246" s="35">
        <f t="shared" si="89"/>
        <v>3.5</v>
      </c>
      <c r="F246" s="35">
        <f t="shared" si="89"/>
        <v>3.25</v>
      </c>
      <c r="G246" s="35">
        <f t="shared" si="89"/>
        <v>3.25</v>
      </c>
      <c r="H246" s="35">
        <f t="shared" si="89"/>
        <v>3.3363363363363367</v>
      </c>
      <c r="I246" s="76">
        <f t="shared" si="89"/>
        <v>3.3534741424957346</v>
      </c>
    </row>
    <row r="247" spans="1:9" ht="16.5" customHeight="1" x14ac:dyDescent="0.25">
      <c r="A247" s="142" t="s">
        <v>71</v>
      </c>
      <c r="B247" s="6" t="s">
        <v>44</v>
      </c>
      <c r="C247" s="111"/>
      <c r="D247" s="9"/>
      <c r="E247" s="9"/>
      <c r="F247" s="9"/>
      <c r="G247" s="9"/>
      <c r="H247" s="9"/>
      <c r="I247" s="12"/>
    </row>
    <row r="248" spans="1:9" x14ac:dyDescent="0.25">
      <c r="A248" s="143"/>
      <c r="B248" s="7" t="s">
        <v>45</v>
      </c>
      <c r="C248" s="111">
        <f t="shared" ref="C248:C250" si="90">D248+I248</f>
        <v>2.9990000000000001</v>
      </c>
      <c r="D248" s="11"/>
      <c r="E248" s="11"/>
      <c r="F248" s="11">
        <v>1</v>
      </c>
      <c r="G248" s="98">
        <v>1</v>
      </c>
      <c r="H248" s="98">
        <v>0.99900000000000011</v>
      </c>
      <c r="I248" s="12">
        <f t="shared" ref="I248:I250" si="91">SUM(E248:H248)</f>
        <v>2.9990000000000001</v>
      </c>
    </row>
    <row r="249" spans="1:9" x14ac:dyDescent="0.25">
      <c r="A249" s="143"/>
      <c r="B249" s="7" t="s">
        <v>46</v>
      </c>
      <c r="C249" s="111">
        <f t="shared" si="90"/>
        <v>7.9969999999999999</v>
      </c>
      <c r="D249" s="13">
        <v>1</v>
      </c>
      <c r="E249" s="13">
        <v>1.9980000000000002</v>
      </c>
      <c r="F249" s="13">
        <v>2</v>
      </c>
      <c r="G249" s="13">
        <v>2</v>
      </c>
      <c r="H249" s="13">
        <v>0.99900000000000011</v>
      </c>
      <c r="I249" s="12">
        <f t="shared" si="91"/>
        <v>6.9969999999999999</v>
      </c>
    </row>
    <row r="250" spans="1:9" x14ac:dyDescent="0.25">
      <c r="A250" s="143"/>
      <c r="B250" s="7" t="s">
        <v>47</v>
      </c>
      <c r="C250" s="111">
        <f t="shared" si="90"/>
        <v>10.001000000000001</v>
      </c>
      <c r="D250" s="13">
        <v>3</v>
      </c>
      <c r="E250" s="13">
        <v>4.0020000000000007</v>
      </c>
      <c r="F250" s="13">
        <v>1</v>
      </c>
      <c r="G250" s="13">
        <v>1</v>
      </c>
      <c r="H250" s="13">
        <v>0.99900000000000011</v>
      </c>
      <c r="I250" s="12">
        <f t="shared" si="91"/>
        <v>7.0010000000000012</v>
      </c>
    </row>
    <row r="251" spans="1:9" x14ac:dyDescent="0.25">
      <c r="A251" s="143"/>
      <c r="B251" s="7"/>
      <c r="C251" s="111"/>
      <c r="D251" s="13"/>
      <c r="E251" s="13"/>
      <c r="F251" s="13"/>
      <c r="G251" s="13"/>
      <c r="H251" s="13"/>
      <c r="I251" s="12"/>
    </row>
    <row r="252" spans="1:9" ht="29.25" thickBot="1" x14ac:dyDescent="0.3">
      <c r="A252" s="144"/>
      <c r="B252" s="40" t="s">
        <v>20</v>
      </c>
      <c r="C252" s="125">
        <f>((C247*1)+(C248*2)+(C249*3)+(C250*4))/C$234</f>
        <v>3.33347621088727</v>
      </c>
      <c r="D252" s="35">
        <f t="shared" ref="D252:I252" si="92">((D247*1)+(D248*2)+(D249*3)+(D250*4))/D$234</f>
        <v>3.75</v>
      </c>
      <c r="E252" s="35">
        <f t="shared" si="92"/>
        <v>3.6670000000000003</v>
      </c>
      <c r="F252" s="35">
        <f t="shared" si="92"/>
        <v>3</v>
      </c>
      <c r="G252" s="35">
        <f t="shared" si="92"/>
        <v>3</v>
      </c>
      <c r="H252" s="35">
        <f t="shared" si="92"/>
        <v>3</v>
      </c>
      <c r="I252" s="76">
        <f t="shared" si="92"/>
        <v>3.2354533152909344</v>
      </c>
    </row>
    <row r="253" spans="1:9" ht="16.5" customHeight="1" x14ac:dyDescent="0.25">
      <c r="A253" s="142" t="s">
        <v>72</v>
      </c>
      <c r="B253" s="6" t="s">
        <v>44</v>
      </c>
      <c r="C253" s="111"/>
      <c r="D253" s="9"/>
      <c r="E253" s="9"/>
      <c r="F253" s="9"/>
      <c r="G253" s="9"/>
      <c r="H253" s="9"/>
      <c r="I253" s="12"/>
    </row>
    <row r="254" spans="1:9" x14ac:dyDescent="0.25">
      <c r="A254" s="143"/>
      <c r="B254" s="7" t="s">
        <v>45</v>
      </c>
      <c r="C254" s="111"/>
      <c r="D254" s="11"/>
      <c r="E254" s="11"/>
      <c r="F254" s="11"/>
      <c r="G254" s="11"/>
      <c r="H254" s="11"/>
      <c r="I254" s="12"/>
    </row>
    <row r="255" spans="1:9" x14ac:dyDescent="0.25">
      <c r="A255" s="143"/>
      <c r="B255" s="7" t="s">
        <v>46</v>
      </c>
      <c r="C255" s="111">
        <f t="shared" ref="C255:C256" si="93">D255+I255</f>
        <v>5.9980000000000002</v>
      </c>
      <c r="D255" s="13">
        <v>1</v>
      </c>
      <c r="E255" s="13">
        <v>1.9980000000000002</v>
      </c>
      <c r="F255" s="13">
        <v>1</v>
      </c>
      <c r="G255" s="13">
        <v>2</v>
      </c>
      <c r="H255" s="13"/>
      <c r="I255" s="12">
        <f t="shared" ref="I255:I256" si="94">SUM(E255:H255)</f>
        <v>4.9980000000000002</v>
      </c>
    </row>
    <row r="256" spans="1:9" x14ac:dyDescent="0.25">
      <c r="A256" s="143"/>
      <c r="B256" s="7" t="s">
        <v>47</v>
      </c>
      <c r="C256" s="111">
        <f t="shared" si="93"/>
        <v>15.002000000000001</v>
      </c>
      <c r="D256" s="13">
        <v>3</v>
      </c>
      <c r="E256" s="13">
        <v>4.0020000000000007</v>
      </c>
      <c r="F256" s="13">
        <v>3</v>
      </c>
      <c r="G256" s="13">
        <v>2</v>
      </c>
      <c r="H256" s="13">
        <v>3</v>
      </c>
      <c r="I256" s="12">
        <f t="shared" si="94"/>
        <v>12.002000000000001</v>
      </c>
    </row>
    <row r="257" spans="1:9" x14ac:dyDescent="0.25">
      <c r="A257" s="143"/>
      <c r="B257" s="7"/>
      <c r="C257" s="111"/>
      <c r="D257" s="13"/>
      <c r="E257" s="13"/>
      <c r="F257" s="13"/>
      <c r="G257" s="13"/>
      <c r="H257" s="13"/>
      <c r="I257" s="12"/>
    </row>
    <row r="258" spans="1:9" ht="29.25" thickBot="1" x14ac:dyDescent="0.3">
      <c r="A258" s="144"/>
      <c r="B258" s="40" t="s">
        <v>20</v>
      </c>
      <c r="C258" s="125">
        <f>((C253*1)+(C254*2)+(C255*3)+(C256*4))/C$234</f>
        <v>3.7149116540458165</v>
      </c>
      <c r="D258" s="35">
        <f t="shared" ref="D258:I258" si="95">((D253*1)+(D254*2)+(D255*3)+(D256*4))/D$234</f>
        <v>3.75</v>
      </c>
      <c r="E258" s="35">
        <f t="shared" si="95"/>
        <v>3.6670000000000003</v>
      </c>
      <c r="F258" s="35">
        <f t="shared" si="95"/>
        <v>3.75</v>
      </c>
      <c r="G258" s="35">
        <f t="shared" si="95"/>
        <v>3.5</v>
      </c>
      <c r="H258" s="35">
        <f t="shared" si="95"/>
        <v>4.0040040040040035</v>
      </c>
      <c r="I258" s="76">
        <f t="shared" si="95"/>
        <v>3.7066541154321353</v>
      </c>
    </row>
    <row r="259" spans="1:9" x14ac:dyDescent="0.25"/>
    <row r="260" spans="1:9" x14ac:dyDescent="0.25"/>
    <row r="261" spans="1:9" ht="15.75" thickBot="1" x14ac:dyDescent="0.3"/>
    <row r="262" spans="1:9" ht="15.75" thickBot="1" x14ac:dyDescent="0.3">
      <c r="A262" s="153" t="s">
        <v>73</v>
      </c>
      <c r="B262" s="154"/>
      <c r="C262" s="154"/>
      <c r="D262" s="154"/>
      <c r="E262" s="154"/>
      <c r="F262" s="154"/>
      <c r="G262" s="154"/>
      <c r="H262" s="154"/>
      <c r="I262" s="155"/>
    </row>
    <row r="263" spans="1:9" x14ac:dyDescent="0.25">
      <c r="A263" s="138"/>
      <c r="B263" s="139"/>
      <c r="C263" s="109" t="s">
        <v>8</v>
      </c>
      <c r="D263" s="8" t="s">
        <v>9</v>
      </c>
      <c r="E263" s="8" t="s">
        <v>10</v>
      </c>
      <c r="F263" s="8" t="s">
        <v>11</v>
      </c>
      <c r="G263" s="8" t="s">
        <v>12</v>
      </c>
      <c r="H263" s="8" t="s">
        <v>13</v>
      </c>
      <c r="I263" s="73" t="s">
        <v>14</v>
      </c>
    </row>
    <row r="264" spans="1:9" ht="15.75" thickBot="1" x14ac:dyDescent="0.3">
      <c r="A264" s="140" t="s">
        <v>15</v>
      </c>
      <c r="B264" s="141" t="s">
        <v>15</v>
      </c>
      <c r="C264" s="110">
        <f>SUM(C265:C268)</f>
        <v>21</v>
      </c>
      <c r="D264" s="70">
        <f>SUM(D265:D268)</f>
        <v>4</v>
      </c>
      <c r="E264" s="70">
        <f t="shared" ref="E264:I264" si="96">SUM(E265:E268)</f>
        <v>6</v>
      </c>
      <c r="F264" s="70">
        <f t="shared" si="96"/>
        <v>4</v>
      </c>
      <c r="G264" s="70">
        <f t="shared" si="96"/>
        <v>4</v>
      </c>
      <c r="H264" s="70">
        <f t="shared" si="96"/>
        <v>3.0000000000000004</v>
      </c>
      <c r="I264" s="79">
        <f t="shared" si="96"/>
        <v>17</v>
      </c>
    </row>
    <row r="265" spans="1:9" ht="16.5" customHeight="1" x14ac:dyDescent="0.25">
      <c r="A265" s="142" t="s">
        <v>74</v>
      </c>
      <c r="B265" s="6" t="s">
        <v>44</v>
      </c>
      <c r="C265" s="111"/>
      <c r="D265" s="9"/>
      <c r="E265" s="9"/>
      <c r="F265" s="9"/>
      <c r="G265" s="9"/>
      <c r="H265" s="9"/>
      <c r="I265" s="12"/>
    </row>
    <row r="266" spans="1:9" x14ac:dyDescent="0.25">
      <c r="A266" s="143"/>
      <c r="B266" s="7" t="s">
        <v>45</v>
      </c>
      <c r="C266" s="111">
        <f t="shared" ref="C266:C268" si="97">D266+I266</f>
        <v>1</v>
      </c>
      <c r="D266" s="11">
        <v>1</v>
      </c>
      <c r="E266" s="11"/>
      <c r="F266" s="11"/>
      <c r="G266" s="11"/>
      <c r="H266" s="11"/>
      <c r="I266" s="12">
        <f t="shared" ref="I266:I268" si="98">SUM(E266:H266)</f>
        <v>0</v>
      </c>
    </row>
    <row r="267" spans="1:9" x14ac:dyDescent="0.25">
      <c r="A267" s="143"/>
      <c r="B267" s="7" t="s">
        <v>46</v>
      </c>
      <c r="C267" s="111">
        <f t="shared" si="97"/>
        <v>10.001000000000001</v>
      </c>
      <c r="D267" s="13">
        <v>2</v>
      </c>
      <c r="E267" s="13">
        <v>3</v>
      </c>
      <c r="F267" s="13">
        <v>2</v>
      </c>
      <c r="G267" s="13">
        <v>1</v>
      </c>
      <c r="H267" s="13">
        <v>2.0010000000000003</v>
      </c>
      <c r="I267" s="12">
        <f t="shared" si="98"/>
        <v>8.0010000000000012</v>
      </c>
    </row>
    <row r="268" spans="1:9" ht="34.5" customHeight="1" x14ac:dyDescent="0.25">
      <c r="A268" s="143"/>
      <c r="B268" s="7" t="s">
        <v>47</v>
      </c>
      <c r="C268" s="111">
        <f t="shared" si="97"/>
        <v>9.9990000000000006</v>
      </c>
      <c r="D268" s="13">
        <v>1</v>
      </c>
      <c r="E268" s="13">
        <v>3</v>
      </c>
      <c r="F268" s="13">
        <v>2</v>
      </c>
      <c r="G268" s="13">
        <v>3</v>
      </c>
      <c r="H268" s="13">
        <v>0.99900000000000011</v>
      </c>
      <c r="I268" s="12">
        <f t="shared" si="98"/>
        <v>8.9990000000000006</v>
      </c>
    </row>
    <row r="269" spans="1:9" ht="34.5" customHeight="1" x14ac:dyDescent="0.25">
      <c r="A269" s="143"/>
      <c r="B269" s="7"/>
      <c r="C269" s="111"/>
      <c r="D269" s="13"/>
      <c r="E269" s="13"/>
      <c r="F269" s="13"/>
      <c r="G269" s="13"/>
      <c r="H269" s="13"/>
      <c r="I269" s="12"/>
    </row>
    <row r="270" spans="1:9" ht="34.5" customHeight="1" thickBot="1" x14ac:dyDescent="0.3">
      <c r="A270" s="144"/>
      <c r="B270" s="40" t="s">
        <v>20</v>
      </c>
      <c r="C270" s="125">
        <f>((C265*1)+(C266*2)+(C267*3)+(C268*4))/C$264</f>
        <v>3.4285238095238091</v>
      </c>
      <c r="D270" s="35">
        <f t="shared" ref="D270:I270" si="99">((D265*1)+(D266*2)+(D267*3)+(D268*4))/D$264</f>
        <v>3</v>
      </c>
      <c r="E270" s="35">
        <f t="shared" si="99"/>
        <v>3.5</v>
      </c>
      <c r="F270" s="35">
        <f t="shared" si="99"/>
        <v>3.5</v>
      </c>
      <c r="G270" s="35">
        <f t="shared" si="99"/>
        <v>3.75</v>
      </c>
      <c r="H270" s="35">
        <f t="shared" si="99"/>
        <v>3.3330000000000002</v>
      </c>
      <c r="I270" s="76">
        <f t="shared" si="99"/>
        <v>3.5293529411764712</v>
      </c>
    </row>
    <row r="271" spans="1:9" ht="16.5" customHeight="1" x14ac:dyDescent="0.25">
      <c r="A271" s="142" t="s">
        <v>75</v>
      </c>
      <c r="B271" s="6" t="s">
        <v>44</v>
      </c>
      <c r="C271" s="111"/>
      <c r="D271" s="9"/>
      <c r="E271" s="9"/>
      <c r="F271" s="9"/>
      <c r="G271" s="9"/>
      <c r="H271" s="9"/>
      <c r="I271" s="10"/>
    </row>
    <row r="272" spans="1:9" x14ac:dyDescent="0.25">
      <c r="A272" s="143"/>
      <c r="B272" s="7" t="s">
        <v>45</v>
      </c>
      <c r="C272" s="111"/>
      <c r="D272" s="11"/>
      <c r="E272" s="11"/>
      <c r="F272" s="11"/>
      <c r="G272" s="11"/>
      <c r="H272" s="11"/>
      <c r="I272" s="12"/>
    </row>
    <row r="273" spans="1:9" x14ac:dyDescent="0.25">
      <c r="A273" s="143"/>
      <c r="B273" s="7" t="s">
        <v>46</v>
      </c>
      <c r="C273" s="111">
        <f t="shared" ref="C273:C274" si="100">D273+I273</f>
        <v>10.001000000000001</v>
      </c>
      <c r="D273" s="13">
        <v>2</v>
      </c>
      <c r="E273" s="13">
        <v>3</v>
      </c>
      <c r="F273" s="13">
        <v>1</v>
      </c>
      <c r="G273" s="13">
        <v>2</v>
      </c>
      <c r="H273" s="13">
        <v>2.0010000000000003</v>
      </c>
      <c r="I273" s="12">
        <f t="shared" ref="I273:I274" si="101">SUM(E273:H273)</f>
        <v>8.0010000000000012</v>
      </c>
    </row>
    <row r="274" spans="1:9" x14ac:dyDescent="0.25">
      <c r="A274" s="143"/>
      <c r="B274" s="7" t="s">
        <v>47</v>
      </c>
      <c r="C274" s="111">
        <f t="shared" si="100"/>
        <v>10.999000000000001</v>
      </c>
      <c r="D274" s="13">
        <v>2</v>
      </c>
      <c r="E274" s="13">
        <v>3</v>
      </c>
      <c r="F274" s="13">
        <v>3</v>
      </c>
      <c r="G274" s="13">
        <v>2</v>
      </c>
      <c r="H274" s="13">
        <v>0.99900000000000011</v>
      </c>
      <c r="I274" s="12">
        <f t="shared" si="101"/>
        <v>8.9990000000000006</v>
      </c>
    </row>
    <row r="275" spans="1:9" ht="34.5" customHeight="1" x14ac:dyDescent="0.25">
      <c r="A275" s="143"/>
      <c r="B275" s="7"/>
      <c r="C275" s="111"/>
      <c r="D275" s="13"/>
      <c r="E275" s="13"/>
      <c r="F275" s="13"/>
      <c r="G275" s="13"/>
      <c r="H275" s="13"/>
      <c r="I275" s="12"/>
    </row>
    <row r="276" spans="1:9" ht="34.5" customHeight="1" thickBot="1" x14ac:dyDescent="0.3">
      <c r="A276" s="144"/>
      <c r="B276" s="40" t="s">
        <v>20</v>
      </c>
      <c r="C276" s="125">
        <f>((C271*1)+(C272*2)+(C273*3)+(C274*4))/C$264</f>
        <v>3.5237619047619053</v>
      </c>
      <c r="D276" s="35">
        <f t="shared" ref="D276:I276" si="102">((D271*1)+(D272*2)+(D273*3)+(D274*4))/D$264</f>
        <v>3.5</v>
      </c>
      <c r="E276" s="35">
        <f t="shared" si="102"/>
        <v>3.5</v>
      </c>
      <c r="F276" s="35">
        <f t="shared" si="102"/>
        <v>3.75</v>
      </c>
      <c r="G276" s="35">
        <f t="shared" si="102"/>
        <v>3.5</v>
      </c>
      <c r="H276" s="35">
        <f t="shared" si="102"/>
        <v>3.3330000000000002</v>
      </c>
      <c r="I276" s="76">
        <f t="shared" si="102"/>
        <v>3.5293529411764712</v>
      </c>
    </row>
    <row r="277" spans="1:9" ht="16.5" customHeight="1" x14ac:dyDescent="0.25">
      <c r="A277" s="142" t="s">
        <v>76</v>
      </c>
      <c r="B277" s="6" t="s">
        <v>44</v>
      </c>
      <c r="C277" s="111"/>
      <c r="D277" s="9"/>
      <c r="E277" s="9"/>
      <c r="F277" s="9"/>
      <c r="G277" s="9"/>
      <c r="H277" s="9"/>
      <c r="I277" s="10"/>
    </row>
    <row r="278" spans="1:9" x14ac:dyDescent="0.25">
      <c r="A278" s="143"/>
      <c r="B278" s="7" t="s">
        <v>45</v>
      </c>
      <c r="C278" s="111"/>
      <c r="D278" s="11"/>
      <c r="E278" s="11"/>
      <c r="F278" s="11"/>
      <c r="G278" s="11"/>
      <c r="H278" s="11"/>
      <c r="I278" s="12"/>
    </row>
    <row r="279" spans="1:9" x14ac:dyDescent="0.25">
      <c r="A279" s="143"/>
      <c r="B279" s="7" t="s">
        <v>46</v>
      </c>
      <c r="C279" s="111">
        <f t="shared" ref="C279:C280" si="103">D279+I279</f>
        <v>4.9969999999999999</v>
      </c>
      <c r="D279" s="13">
        <v>1</v>
      </c>
      <c r="E279" s="13">
        <v>1.9980000000000002</v>
      </c>
      <c r="F279" s="13">
        <v>1</v>
      </c>
      <c r="G279" s="13"/>
      <c r="H279" s="13">
        <v>0.99900000000000011</v>
      </c>
      <c r="I279" s="12">
        <f>SUM(E279:H279)</f>
        <v>3.9970000000000003</v>
      </c>
    </row>
    <row r="280" spans="1:9" x14ac:dyDescent="0.25">
      <c r="A280" s="143"/>
      <c r="B280" s="7" t="s">
        <v>47</v>
      </c>
      <c r="C280" s="111">
        <f t="shared" si="103"/>
        <v>16.003</v>
      </c>
      <c r="D280" s="13">
        <v>3</v>
      </c>
      <c r="E280" s="13">
        <v>4.0020000000000007</v>
      </c>
      <c r="F280" s="13">
        <v>3</v>
      </c>
      <c r="G280" s="13">
        <v>4</v>
      </c>
      <c r="H280" s="13">
        <v>2.0010000000000003</v>
      </c>
      <c r="I280" s="12">
        <f>SUM(E280:H280)</f>
        <v>13.003</v>
      </c>
    </row>
    <row r="281" spans="1:9" ht="34.5" customHeight="1" x14ac:dyDescent="0.25">
      <c r="A281" s="143"/>
      <c r="B281" s="7"/>
      <c r="C281" s="111"/>
      <c r="D281" s="13"/>
      <c r="E281" s="13"/>
      <c r="F281" s="13"/>
      <c r="G281" s="13"/>
      <c r="H281" s="13"/>
      <c r="I281" s="12"/>
    </row>
    <row r="282" spans="1:9" ht="34.5" customHeight="1" thickBot="1" x14ac:dyDescent="0.3">
      <c r="A282" s="144"/>
      <c r="B282" s="40" t="s">
        <v>20</v>
      </c>
      <c r="C282" s="125">
        <f>((C277*1)+(C278*2)+(C279*3)+(C280*4))/C$264</f>
        <v>3.7620476190476189</v>
      </c>
      <c r="D282" s="35">
        <f t="shared" ref="D282:I282" si="104">((D277*1)+(D278*2)+(D279*3)+(D280*4))/D$264</f>
        <v>3.75</v>
      </c>
      <c r="E282" s="35">
        <f t="shared" si="104"/>
        <v>3.6670000000000003</v>
      </c>
      <c r="F282" s="35">
        <f t="shared" si="104"/>
        <v>3.75</v>
      </c>
      <c r="G282" s="35">
        <f t="shared" si="104"/>
        <v>4</v>
      </c>
      <c r="H282" s="35">
        <f t="shared" si="104"/>
        <v>3.6669999999999998</v>
      </c>
      <c r="I282" s="76">
        <f t="shared" si="104"/>
        <v>3.7648823529411763</v>
      </c>
    </row>
    <row r="283" spans="1:9" x14ac:dyDescent="0.25"/>
    <row r="284" spans="1:9" ht="15.75" thickBot="1" x14ac:dyDescent="0.3"/>
    <row r="285" spans="1:9" ht="15.75" thickBot="1" x14ac:dyDescent="0.3">
      <c r="A285" s="145" t="s">
        <v>77</v>
      </c>
      <c r="B285" s="146"/>
      <c r="C285" s="146"/>
      <c r="D285" s="146"/>
      <c r="E285" s="146"/>
      <c r="F285" s="146"/>
      <c r="G285" s="146"/>
      <c r="H285" s="146"/>
      <c r="I285" s="147"/>
    </row>
    <row r="286" spans="1:9" x14ac:dyDescent="0.25">
      <c r="A286" s="138"/>
      <c r="B286" s="139"/>
      <c r="C286" s="109" t="s">
        <v>8</v>
      </c>
      <c r="D286" s="8" t="s">
        <v>9</v>
      </c>
      <c r="E286" s="8" t="s">
        <v>10</v>
      </c>
      <c r="F286" s="8" t="s">
        <v>11</v>
      </c>
      <c r="G286" s="8" t="s">
        <v>12</v>
      </c>
      <c r="H286" s="8" t="s">
        <v>13</v>
      </c>
      <c r="I286" s="73" t="s">
        <v>14</v>
      </c>
    </row>
    <row r="287" spans="1:9" ht="15.75" thickBot="1" x14ac:dyDescent="0.3">
      <c r="A287" s="140" t="s">
        <v>15</v>
      </c>
      <c r="B287" s="141"/>
      <c r="C287" s="127">
        <v>21</v>
      </c>
      <c r="D287" s="70">
        <v>4</v>
      </c>
      <c r="E287" s="67">
        <v>6</v>
      </c>
      <c r="F287" s="67">
        <v>4</v>
      </c>
      <c r="G287" s="67">
        <v>3</v>
      </c>
      <c r="H287" s="67">
        <v>4</v>
      </c>
      <c r="I287" s="74">
        <v>17</v>
      </c>
    </row>
    <row r="288" spans="1:9" ht="15.95" customHeight="1" x14ac:dyDescent="0.25">
      <c r="A288" s="187" t="s">
        <v>78</v>
      </c>
      <c r="B288" s="188"/>
      <c r="C288" s="111">
        <f t="shared" ref="C288:C291" si="105">D288+I288</f>
        <v>21</v>
      </c>
      <c r="D288" s="29">
        <v>4</v>
      </c>
      <c r="E288" s="29">
        <v>6</v>
      </c>
      <c r="F288" s="29">
        <v>4</v>
      </c>
      <c r="G288" s="29">
        <v>4</v>
      </c>
      <c r="H288" s="29">
        <v>3</v>
      </c>
      <c r="I288" s="77">
        <f>SUM(E288:H288)</f>
        <v>17</v>
      </c>
    </row>
    <row r="289" spans="1:9" ht="15.95" customHeight="1" x14ac:dyDescent="0.25">
      <c r="A289" s="189" t="s">
        <v>79</v>
      </c>
      <c r="B289" s="190"/>
      <c r="C289" s="111">
        <f t="shared" si="105"/>
        <v>20</v>
      </c>
      <c r="D289" s="21">
        <v>4</v>
      </c>
      <c r="E289" s="21">
        <v>6</v>
      </c>
      <c r="F289" s="21">
        <v>3</v>
      </c>
      <c r="G289" s="21">
        <v>4</v>
      </c>
      <c r="H289" s="21">
        <v>3</v>
      </c>
      <c r="I289" s="75">
        <f t="shared" ref="I289:I291" si="106">SUM(E289:H289)</f>
        <v>16</v>
      </c>
    </row>
    <row r="290" spans="1:9" ht="15.95" customHeight="1" x14ac:dyDescent="0.25">
      <c r="A290" s="189" t="s">
        <v>80</v>
      </c>
      <c r="B290" s="190"/>
      <c r="C290" s="111">
        <f t="shared" si="105"/>
        <v>21</v>
      </c>
      <c r="D290" s="43">
        <v>4</v>
      </c>
      <c r="E290" s="43">
        <v>6</v>
      </c>
      <c r="F290" s="43">
        <v>4</v>
      </c>
      <c r="G290" s="43">
        <v>4</v>
      </c>
      <c r="H290" s="43">
        <v>3</v>
      </c>
      <c r="I290" s="44">
        <f t="shared" si="106"/>
        <v>17</v>
      </c>
    </row>
    <row r="291" spans="1:9" ht="15.95" customHeight="1" x14ac:dyDescent="0.25">
      <c r="A291" s="189" t="s">
        <v>81</v>
      </c>
      <c r="B291" s="190"/>
      <c r="C291" s="111">
        <f t="shared" si="105"/>
        <v>3.0009999999999999</v>
      </c>
      <c r="D291" s="43"/>
      <c r="E291" s="43">
        <v>1.002</v>
      </c>
      <c r="F291" s="43"/>
      <c r="G291" s="43">
        <v>1</v>
      </c>
      <c r="H291" s="43">
        <v>0.99900000000000011</v>
      </c>
      <c r="I291" s="44">
        <f t="shared" si="106"/>
        <v>3.0009999999999999</v>
      </c>
    </row>
    <row r="292" spans="1:9" ht="50.1" customHeight="1" thickBot="1" x14ac:dyDescent="0.3">
      <c r="A292" s="189" t="s">
        <v>82</v>
      </c>
      <c r="B292" s="190"/>
      <c r="C292" s="128"/>
      <c r="D292" s="31"/>
      <c r="E292" s="31"/>
      <c r="F292" s="31"/>
      <c r="G292" s="31"/>
      <c r="H292" s="31"/>
      <c r="I292" s="78"/>
    </row>
    <row r="293" spans="1:9" x14ac:dyDescent="0.25"/>
    <row r="294" spans="1:9" ht="15.75" thickBot="1" x14ac:dyDescent="0.3"/>
    <row r="295" spans="1:9" ht="15.75" thickBot="1" x14ac:dyDescent="0.3">
      <c r="A295" s="159" t="s">
        <v>83</v>
      </c>
      <c r="B295" s="160"/>
      <c r="C295" s="160"/>
      <c r="D295" s="160"/>
      <c r="E295" s="160"/>
      <c r="F295" s="160"/>
      <c r="G295" s="160"/>
      <c r="H295" s="160"/>
      <c r="I295" s="161"/>
    </row>
    <row r="296" spans="1:9" ht="15" customHeight="1" x14ac:dyDescent="0.25">
      <c r="A296" s="138"/>
      <c r="B296" s="139"/>
      <c r="C296" s="109" t="s">
        <v>8</v>
      </c>
      <c r="D296" s="8" t="s">
        <v>9</v>
      </c>
      <c r="E296" s="8" t="s">
        <v>10</v>
      </c>
      <c r="F296" s="8" t="s">
        <v>11</v>
      </c>
      <c r="G296" s="8" t="s">
        <v>12</v>
      </c>
      <c r="H296" s="8" t="s">
        <v>13</v>
      </c>
      <c r="I296" s="73" t="s">
        <v>14</v>
      </c>
    </row>
    <row r="297" spans="1:9" ht="15.75" thickBot="1" x14ac:dyDescent="0.3">
      <c r="A297" s="140" t="s">
        <v>15</v>
      </c>
      <c r="B297" s="141"/>
      <c r="C297" s="110">
        <f>SUM(C298:C301)</f>
        <v>21</v>
      </c>
      <c r="D297" s="70">
        <f>SUM(D298:D301)</f>
        <v>4</v>
      </c>
      <c r="E297" s="70">
        <f t="shared" ref="E297:I297" si="107">SUM(E298:E301)</f>
        <v>6.0000000000000009</v>
      </c>
      <c r="F297" s="70">
        <f t="shared" si="107"/>
        <v>4</v>
      </c>
      <c r="G297" s="70">
        <f t="shared" si="107"/>
        <v>4</v>
      </c>
      <c r="H297" s="70">
        <f t="shared" si="107"/>
        <v>3</v>
      </c>
      <c r="I297" s="79">
        <f t="shared" si="107"/>
        <v>17</v>
      </c>
    </row>
    <row r="298" spans="1:9" ht="15.95" customHeight="1" x14ac:dyDescent="0.25">
      <c r="A298" s="142" t="s">
        <v>84</v>
      </c>
      <c r="B298" s="6" t="s">
        <v>44</v>
      </c>
      <c r="C298" s="111"/>
      <c r="D298" s="9"/>
      <c r="E298" s="9"/>
      <c r="F298" s="9"/>
      <c r="G298" s="9"/>
      <c r="H298" s="9"/>
      <c r="I298" s="77"/>
    </row>
    <row r="299" spans="1:9" x14ac:dyDescent="0.25">
      <c r="A299" s="143"/>
      <c r="B299" s="7" t="s">
        <v>45</v>
      </c>
      <c r="C299" s="111"/>
      <c r="D299" s="11"/>
      <c r="E299" s="11"/>
      <c r="F299" s="11"/>
      <c r="G299" s="11"/>
      <c r="H299" s="11"/>
      <c r="I299" s="75"/>
    </row>
    <row r="300" spans="1:9" ht="44.1" customHeight="1" x14ac:dyDescent="0.25">
      <c r="A300" s="143"/>
      <c r="B300" s="7" t="s">
        <v>46</v>
      </c>
      <c r="C300" s="111">
        <f t="shared" ref="C300:C301" si="108">D300+I300</f>
        <v>12.002000000000001</v>
      </c>
      <c r="D300" s="13">
        <v>1</v>
      </c>
      <c r="E300" s="13">
        <v>4.0020000000000007</v>
      </c>
      <c r="F300" s="13">
        <v>1</v>
      </c>
      <c r="G300" s="13">
        <v>3</v>
      </c>
      <c r="H300" s="13">
        <v>3</v>
      </c>
      <c r="I300" s="44">
        <f t="shared" ref="I300:I301" si="109">SUM(E300:H300)</f>
        <v>11.002000000000001</v>
      </c>
    </row>
    <row r="301" spans="1:9" x14ac:dyDescent="0.25">
      <c r="A301" s="143"/>
      <c r="B301" s="7" t="s">
        <v>47</v>
      </c>
      <c r="C301" s="111">
        <f t="shared" si="108"/>
        <v>8.9980000000000011</v>
      </c>
      <c r="D301" s="13">
        <v>3</v>
      </c>
      <c r="E301" s="13">
        <v>1.9980000000000002</v>
      </c>
      <c r="F301" s="13">
        <v>3</v>
      </c>
      <c r="G301" s="13">
        <v>1</v>
      </c>
      <c r="H301" s="13"/>
      <c r="I301" s="44">
        <f t="shared" si="109"/>
        <v>5.9980000000000002</v>
      </c>
    </row>
    <row r="302" spans="1:9" x14ac:dyDescent="0.25">
      <c r="A302" s="143"/>
      <c r="B302" s="7"/>
      <c r="C302" s="111"/>
      <c r="D302" s="13"/>
      <c r="E302" s="13"/>
      <c r="F302" s="13"/>
      <c r="G302" s="13"/>
      <c r="H302" s="13"/>
      <c r="I302" s="12"/>
    </row>
    <row r="303" spans="1:9" ht="29.25" thickBot="1" x14ac:dyDescent="0.3">
      <c r="A303" s="144"/>
      <c r="B303" s="40" t="s">
        <v>20</v>
      </c>
      <c r="C303" s="125">
        <f>((C298*1)+(C299*2)+(C300*3)+(C301*4))/C$297</f>
        <v>3.4284761904761907</v>
      </c>
      <c r="D303" s="35">
        <f t="shared" ref="D303:I303" si="110">((D298*1)+(D299*2)+(D300*3)+(D301*4))/D$297</f>
        <v>3.75</v>
      </c>
      <c r="E303" s="35">
        <f t="shared" si="110"/>
        <v>3.3330000000000002</v>
      </c>
      <c r="F303" s="35">
        <f t="shared" si="110"/>
        <v>3.75</v>
      </c>
      <c r="G303" s="35">
        <f t="shared" si="110"/>
        <v>3.25</v>
      </c>
      <c r="H303" s="35">
        <f t="shared" si="110"/>
        <v>3</v>
      </c>
      <c r="I303" s="76">
        <f t="shared" si="110"/>
        <v>3.352823529411765</v>
      </c>
    </row>
    <row r="304" spans="1:9" ht="15" customHeight="1" x14ac:dyDescent="0.25">
      <c r="A304" s="138"/>
      <c r="B304" s="139"/>
      <c r="C304" s="109" t="s">
        <v>8</v>
      </c>
      <c r="D304" s="8" t="s">
        <v>9</v>
      </c>
      <c r="E304" s="8" t="s">
        <v>10</v>
      </c>
      <c r="F304" s="8" t="s">
        <v>11</v>
      </c>
      <c r="G304" s="8" t="s">
        <v>12</v>
      </c>
      <c r="H304" s="8" t="s">
        <v>13</v>
      </c>
      <c r="I304" s="73" t="s">
        <v>14</v>
      </c>
    </row>
    <row r="305" spans="1:9" ht="15.75" thickBot="1" x14ac:dyDescent="0.3">
      <c r="A305" s="140" t="s">
        <v>15</v>
      </c>
      <c r="B305" s="141"/>
      <c r="C305" s="110">
        <f>SUM(C306:C309)</f>
        <v>20</v>
      </c>
      <c r="D305" s="70">
        <f>SUM(D306:D309)</f>
        <v>4</v>
      </c>
      <c r="E305" s="70">
        <f t="shared" ref="E305:I305" si="111">SUM(E306:E309)</f>
        <v>6.0000000000000009</v>
      </c>
      <c r="F305" s="70">
        <f t="shared" si="111"/>
        <v>3.0000000000000004</v>
      </c>
      <c r="G305" s="70">
        <f t="shared" si="111"/>
        <v>4</v>
      </c>
      <c r="H305" s="70">
        <f t="shared" si="111"/>
        <v>3</v>
      </c>
      <c r="I305" s="79">
        <f t="shared" si="111"/>
        <v>16</v>
      </c>
    </row>
    <row r="306" spans="1:9" ht="16.5" customHeight="1" x14ac:dyDescent="0.25">
      <c r="A306" s="142" t="s">
        <v>85</v>
      </c>
      <c r="B306" s="6" t="s">
        <v>44</v>
      </c>
      <c r="C306" s="111"/>
      <c r="D306" s="9"/>
      <c r="E306" s="9"/>
      <c r="F306" s="9"/>
      <c r="G306" s="9"/>
      <c r="H306" s="9"/>
      <c r="I306" s="10"/>
    </row>
    <row r="307" spans="1:9" x14ac:dyDescent="0.25">
      <c r="A307" s="143"/>
      <c r="B307" s="7" t="s">
        <v>45</v>
      </c>
      <c r="C307" s="111"/>
      <c r="D307" s="11"/>
      <c r="E307" s="11"/>
      <c r="F307" s="11"/>
      <c r="G307" s="11"/>
      <c r="H307" s="11"/>
      <c r="I307" s="12"/>
    </row>
    <row r="308" spans="1:9" x14ac:dyDescent="0.25">
      <c r="A308" s="143"/>
      <c r="B308" s="7" t="s">
        <v>46</v>
      </c>
      <c r="C308" s="111">
        <f t="shared" ref="C308:C309" si="112">D308+I308</f>
        <v>12.001000000000001</v>
      </c>
      <c r="D308" s="13">
        <v>2</v>
      </c>
      <c r="E308" s="13">
        <v>4.0020000000000007</v>
      </c>
      <c r="F308" s="13">
        <v>0.99900000000000011</v>
      </c>
      <c r="G308" s="13">
        <v>2</v>
      </c>
      <c r="H308" s="13">
        <v>3</v>
      </c>
      <c r="I308" s="12">
        <f>SUM(E308:H308)</f>
        <v>10.001000000000001</v>
      </c>
    </row>
    <row r="309" spans="1:9" x14ac:dyDescent="0.25">
      <c r="A309" s="143"/>
      <c r="B309" s="7" t="s">
        <v>47</v>
      </c>
      <c r="C309" s="111">
        <f t="shared" si="112"/>
        <v>7.9990000000000006</v>
      </c>
      <c r="D309" s="13">
        <v>2</v>
      </c>
      <c r="E309" s="13">
        <v>1.9980000000000002</v>
      </c>
      <c r="F309" s="13">
        <v>2.0010000000000003</v>
      </c>
      <c r="G309" s="13">
        <v>2</v>
      </c>
      <c r="H309" s="13"/>
      <c r="I309" s="12">
        <f>SUM(E309:H309)</f>
        <v>5.9990000000000006</v>
      </c>
    </row>
    <row r="310" spans="1:9" x14ac:dyDescent="0.25">
      <c r="A310" s="143"/>
      <c r="B310" s="7"/>
      <c r="C310" s="111"/>
      <c r="D310" s="13"/>
      <c r="E310" s="13"/>
      <c r="F310" s="13"/>
      <c r="G310" s="13"/>
      <c r="H310" s="13"/>
      <c r="I310" s="12"/>
    </row>
    <row r="311" spans="1:9" ht="29.25" thickBot="1" x14ac:dyDescent="0.3">
      <c r="A311" s="144"/>
      <c r="B311" s="40" t="s">
        <v>20</v>
      </c>
      <c r="C311" s="125">
        <f>((C306*1)+(C307*2)+(C308*3)+(C309*4))/C$305</f>
        <v>3.3999499999999996</v>
      </c>
      <c r="D311" s="35">
        <f t="shared" ref="D311:I311" si="113">((D306*1)+(D307*2)+(D308*3)+(D309*4))/D$305</f>
        <v>3.5</v>
      </c>
      <c r="E311" s="35">
        <f t="shared" si="113"/>
        <v>3.3330000000000002</v>
      </c>
      <c r="F311" s="35"/>
      <c r="G311" s="35">
        <f t="shared" si="113"/>
        <v>3.5</v>
      </c>
      <c r="H311" s="35">
        <f t="shared" si="113"/>
        <v>3</v>
      </c>
      <c r="I311" s="76">
        <f t="shared" si="113"/>
        <v>3.3749375000000006</v>
      </c>
    </row>
    <row r="312" spans="1:9" ht="15" customHeight="1" x14ac:dyDescent="0.25">
      <c r="A312" s="138"/>
      <c r="B312" s="139"/>
      <c r="C312" s="109" t="s">
        <v>8</v>
      </c>
      <c r="D312" s="8" t="s">
        <v>9</v>
      </c>
      <c r="E312" s="8" t="s">
        <v>10</v>
      </c>
      <c r="F312" s="8" t="s">
        <v>11</v>
      </c>
      <c r="G312" s="8" t="s">
        <v>12</v>
      </c>
      <c r="H312" s="8" t="s">
        <v>13</v>
      </c>
      <c r="I312" s="73" t="s">
        <v>14</v>
      </c>
    </row>
    <row r="313" spans="1:9" ht="15.75" thickBot="1" x14ac:dyDescent="0.3">
      <c r="A313" s="140" t="s">
        <v>15</v>
      </c>
      <c r="B313" s="141"/>
      <c r="C313" s="110">
        <f>SUM(C314:C317)</f>
        <v>21</v>
      </c>
      <c r="D313" s="70">
        <f>SUM(D314:D317)</f>
        <v>4</v>
      </c>
      <c r="E313" s="70">
        <f t="shared" ref="E313:I313" si="114">SUM(E314:E317)</f>
        <v>6.0000000000000009</v>
      </c>
      <c r="F313" s="70">
        <f t="shared" si="114"/>
        <v>4</v>
      </c>
      <c r="G313" s="70">
        <f t="shared" si="114"/>
        <v>4</v>
      </c>
      <c r="H313" s="70">
        <f t="shared" si="114"/>
        <v>3.0000000000000004</v>
      </c>
      <c r="I313" s="79">
        <f t="shared" si="114"/>
        <v>17</v>
      </c>
    </row>
    <row r="314" spans="1:9" ht="15.95" customHeight="1" x14ac:dyDescent="0.25">
      <c r="A314" s="142" t="s">
        <v>86</v>
      </c>
      <c r="B314" s="6" t="s">
        <v>44</v>
      </c>
      <c r="C314" s="111"/>
      <c r="D314" s="9"/>
      <c r="E314" s="9"/>
      <c r="F314" s="9"/>
      <c r="G314" s="9"/>
      <c r="H314" s="9"/>
      <c r="I314" s="10"/>
    </row>
    <row r="315" spans="1:9" x14ac:dyDescent="0.25">
      <c r="A315" s="143"/>
      <c r="B315" s="7" t="s">
        <v>45</v>
      </c>
      <c r="C315" s="111"/>
      <c r="D315" s="11"/>
      <c r="E315" s="11"/>
      <c r="F315" s="11"/>
      <c r="G315" s="11"/>
      <c r="H315" s="11"/>
      <c r="I315" s="12"/>
    </row>
    <row r="316" spans="1:9" x14ac:dyDescent="0.25">
      <c r="A316" s="143"/>
      <c r="B316" s="7" t="s">
        <v>46</v>
      </c>
      <c r="C316" s="111">
        <f t="shared" ref="C316:C317" si="115">D316+I316</f>
        <v>10.003</v>
      </c>
      <c r="D316" s="13">
        <v>1</v>
      </c>
      <c r="E316" s="13">
        <v>4.0020000000000007</v>
      </c>
      <c r="F316" s="13">
        <v>1</v>
      </c>
      <c r="G316" s="13">
        <v>2</v>
      </c>
      <c r="H316" s="13">
        <v>2.0010000000000003</v>
      </c>
      <c r="I316" s="12">
        <f t="shared" ref="I316:I317" si="116">SUM(E316:H316)</f>
        <v>9.0030000000000001</v>
      </c>
    </row>
    <row r="317" spans="1:9" x14ac:dyDescent="0.25">
      <c r="A317" s="143"/>
      <c r="B317" s="7" t="s">
        <v>47</v>
      </c>
      <c r="C317" s="111">
        <f t="shared" si="115"/>
        <v>10.997</v>
      </c>
      <c r="D317" s="13">
        <v>3</v>
      </c>
      <c r="E317" s="13">
        <v>1.9980000000000002</v>
      </c>
      <c r="F317" s="13">
        <v>3</v>
      </c>
      <c r="G317" s="13">
        <v>2</v>
      </c>
      <c r="H317" s="13">
        <v>0.99900000000000011</v>
      </c>
      <c r="I317" s="12">
        <f t="shared" si="116"/>
        <v>7.9969999999999999</v>
      </c>
    </row>
    <row r="318" spans="1:9" x14ac:dyDescent="0.25">
      <c r="A318" s="143"/>
      <c r="B318" s="7"/>
      <c r="C318" s="111"/>
      <c r="D318" s="13"/>
      <c r="E318" s="13"/>
      <c r="F318" s="13"/>
      <c r="G318" s="13"/>
      <c r="H318" s="13"/>
      <c r="I318" s="12"/>
    </row>
    <row r="319" spans="1:9" ht="29.25" thickBot="1" x14ac:dyDescent="0.3">
      <c r="A319" s="144"/>
      <c r="B319" s="40" t="s">
        <v>20</v>
      </c>
      <c r="C319" s="125">
        <f>((C314*1)+(C315*2)+(C316*3)+(C317*4))/C$313</f>
        <v>3.5236666666666667</v>
      </c>
      <c r="D319" s="35">
        <f t="shared" ref="D319:I319" si="117">((D314*1)+(D315*2)+(D316*3)+(D317*4))/D$313</f>
        <v>3.75</v>
      </c>
      <c r="E319" s="35">
        <f t="shared" si="117"/>
        <v>3.3330000000000002</v>
      </c>
      <c r="F319" s="35">
        <f t="shared" si="117"/>
        <v>3.75</v>
      </c>
      <c r="G319" s="35">
        <f t="shared" si="117"/>
        <v>3.5</v>
      </c>
      <c r="H319" s="35">
        <f t="shared" si="117"/>
        <v>3.3330000000000002</v>
      </c>
      <c r="I319" s="76">
        <f t="shared" si="117"/>
        <v>3.4704117647058825</v>
      </c>
    </row>
    <row r="320" spans="1:9" ht="15" customHeight="1" x14ac:dyDescent="0.25">
      <c r="A320" s="138"/>
      <c r="B320" s="139"/>
      <c r="C320" s="109" t="s">
        <v>8</v>
      </c>
      <c r="D320" s="8" t="s">
        <v>9</v>
      </c>
      <c r="E320" s="8" t="s">
        <v>10</v>
      </c>
      <c r="F320" s="8" t="s">
        <v>11</v>
      </c>
      <c r="G320" s="8" t="s">
        <v>12</v>
      </c>
      <c r="H320" s="8" t="s">
        <v>13</v>
      </c>
      <c r="I320" s="73" t="s">
        <v>14</v>
      </c>
    </row>
    <row r="321" spans="1:16" ht="15.75" thickBot="1" x14ac:dyDescent="0.3">
      <c r="A321" s="140" t="s">
        <v>15</v>
      </c>
      <c r="B321" s="141"/>
      <c r="C321" s="110">
        <f>SUM(C322:C325)</f>
        <v>3</v>
      </c>
      <c r="D321" s="70">
        <f>SUM(D322:D325)</f>
        <v>0</v>
      </c>
      <c r="E321" s="70">
        <f t="shared" ref="E321:I321" si="118">SUM(E322:E325)</f>
        <v>1</v>
      </c>
      <c r="F321" s="70">
        <f t="shared" si="118"/>
        <v>0</v>
      </c>
      <c r="G321" s="70">
        <f t="shared" si="118"/>
        <v>1</v>
      </c>
      <c r="H321" s="70">
        <f t="shared" si="118"/>
        <v>1</v>
      </c>
      <c r="I321" s="79">
        <f t="shared" si="118"/>
        <v>3</v>
      </c>
    </row>
    <row r="322" spans="1:16" ht="15.95" customHeight="1" x14ac:dyDescent="0.25">
      <c r="A322" s="142" t="s">
        <v>87</v>
      </c>
      <c r="B322" s="6" t="s">
        <v>44</v>
      </c>
      <c r="C322" s="111"/>
      <c r="D322" s="9"/>
      <c r="E322" s="9"/>
      <c r="F322" s="9"/>
      <c r="G322" s="9"/>
      <c r="H322" s="9"/>
      <c r="I322" s="10"/>
    </row>
    <row r="323" spans="1:16" x14ac:dyDescent="0.25">
      <c r="A323" s="143"/>
      <c r="B323" s="7" t="s">
        <v>45</v>
      </c>
      <c r="C323" s="111"/>
      <c r="D323" s="11"/>
      <c r="E323" s="11"/>
      <c r="F323" s="11"/>
      <c r="G323" s="11"/>
      <c r="H323" s="11"/>
      <c r="I323" s="12"/>
    </row>
    <row r="324" spans="1:16" ht="15.95" customHeight="1" x14ac:dyDescent="0.25">
      <c r="A324" s="143"/>
      <c r="B324" s="7" t="s">
        <v>46</v>
      </c>
      <c r="C324" s="111">
        <f t="shared" ref="C324" si="119">D324+I324</f>
        <v>3</v>
      </c>
      <c r="D324" s="13"/>
      <c r="E324" s="13">
        <v>1</v>
      </c>
      <c r="F324" s="13"/>
      <c r="G324" s="13">
        <v>1</v>
      </c>
      <c r="H324" s="13">
        <v>1</v>
      </c>
      <c r="I324" s="12">
        <f t="shared" ref="I324" si="120">SUM(E324:H324)</f>
        <v>3</v>
      </c>
    </row>
    <row r="325" spans="1:16" x14ac:dyDescent="0.25">
      <c r="A325" s="143"/>
      <c r="B325" s="7" t="s">
        <v>47</v>
      </c>
      <c r="C325" s="111"/>
      <c r="D325" s="13"/>
      <c r="E325" s="13"/>
      <c r="F325" s="13"/>
      <c r="G325" s="13"/>
      <c r="H325" s="13"/>
      <c r="I325" s="12"/>
    </row>
    <row r="326" spans="1:16" x14ac:dyDescent="0.25">
      <c r="A326" s="143"/>
      <c r="B326" s="7"/>
      <c r="C326" s="111"/>
      <c r="D326" s="13"/>
      <c r="E326" s="13"/>
      <c r="F326" s="13"/>
      <c r="G326" s="13"/>
      <c r="H326" s="13"/>
      <c r="I326" s="12"/>
    </row>
    <row r="327" spans="1:16" ht="29.25" thickBot="1" x14ac:dyDescent="0.3">
      <c r="A327" s="144"/>
      <c r="B327" s="40" t="s">
        <v>20</v>
      </c>
      <c r="C327" s="125">
        <f>((C322*1)+(C323*2)+(C324*3)+(C325*4))/C$321</f>
        <v>3</v>
      </c>
      <c r="D327" s="35" t="e">
        <f t="shared" ref="D327:I327" si="121">((D322*1)+(D323*2)+(D324*3)+(D325*4))/D$321</f>
        <v>#DIV/0!</v>
      </c>
      <c r="E327" s="35">
        <f t="shared" si="121"/>
        <v>3</v>
      </c>
      <c r="F327" s="35" t="e">
        <f t="shared" si="121"/>
        <v>#DIV/0!</v>
      </c>
      <c r="G327" s="35">
        <f t="shared" si="121"/>
        <v>3</v>
      </c>
      <c r="H327" s="35">
        <f t="shared" si="121"/>
        <v>3</v>
      </c>
      <c r="I327" s="76">
        <f t="shared" si="121"/>
        <v>3</v>
      </c>
    </row>
    <row r="328" spans="1:16" x14ac:dyDescent="0.25"/>
    <row r="329" spans="1:16" ht="15.75" thickBot="1" x14ac:dyDescent="0.3"/>
    <row r="330" spans="1:16" ht="15.75" thickBot="1" x14ac:dyDescent="0.3">
      <c r="A330" s="159" t="s">
        <v>88</v>
      </c>
      <c r="B330" s="160"/>
      <c r="C330" s="160"/>
      <c r="D330" s="160"/>
      <c r="E330" s="160"/>
      <c r="F330" s="160"/>
      <c r="G330" s="160"/>
      <c r="H330" s="160"/>
      <c r="I330" s="161"/>
    </row>
    <row r="331" spans="1:16" ht="15" customHeight="1" x14ac:dyDescent="0.25">
      <c r="A331" s="138"/>
      <c r="B331" s="139"/>
      <c r="C331" s="109" t="s">
        <v>8</v>
      </c>
      <c r="D331" s="8" t="s">
        <v>9</v>
      </c>
      <c r="E331" s="8" t="s">
        <v>10</v>
      </c>
      <c r="F331" s="8" t="s">
        <v>11</v>
      </c>
      <c r="G331" s="8" t="s">
        <v>12</v>
      </c>
      <c r="H331" s="8" t="s">
        <v>13</v>
      </c>
      <c r="I331" s="73" t="s">
        <v>14</v>
      </c>
    </row>
    <row r="332" spans="1:16" ht="15.75" thickBot="1" x14ac:dyDescent="0.3">
      <c r="A332" s="140" t="s">
        <v>15</v>
      </c>
      <c r="B332" s="141"/>
      <c r="C332" s="110">
        <f>SUM(C333:C336)</f>
        <v>21</v>
      </c>
      <c r="D332" s="70">
        <f>SUM(D333:D336)</f>
        <v>4</v>
      </c>
      <c r="E332" s="70">
        <f t="shared" ref="E332:I332" si="122">SUM(E333:E336)</f>
        <v>6</v>
      </c>
      <c r="F332" s="70">
        <f t="shared" si="122"/>
        <v>4</v>
      </c>
      <c r="G332" s="70">
        <f t="shared" si="122"/>
        <v>4</v>
      </c>
      <c r="H332" s="70">
        <f t="shared" si="122"/>
        <v>3</v>
      </c>
      <c r="I332" s="79">
        <f t="shared" si="122"/>
        <v>17</v>
      </c>
    </row>
    <row r="333" spans="1:16" ht="44.1" customHeight="1" x14ac:dyDescent="0.25">
      <c r="A333" s="142" t="s">
        <v>89</v>
      </c>
      <c r="B333" s="6" t="s">
        <v>90</v>
      </c>
      <c r="C333" s="111"/>
      <c r="D333" s="9"/>
      <c r="E333" s="9"/>
      <c r="F333" s="9"/>
      <c r="G333" s="9"/>
      <c r="H333" s="9"/>
      <c r="I333" s="10"/>
    </row>
    <row r="334" spans="1:16" x14ac:dyDescent="0.25">
      <c r="A334" s="143"/>
      <c r="B334" s="7" t="s">
        <v>91</v>
      </c>
      <c r="C334" s="111">
        <f t="shared" ref="C334:C336" si="123">D334+I334</f>
        <v>1.002</v>
      </c>
      <c r="D334" s="11"/>
      <c r="E334" s="98">
        <v>1.002</v>
      </c>
      <c r="F334" s="11"/>
      <c r="G334" s="11"/>
      <c r="H334" s="11"/>
      <c r="I334" s="12">
        <f>SUM(E334:H334)</f>
        <v>1.002</v>
      </c>
    </row>
    <row r="335" spans="1:16" x14ac:dyDescent="0.25">
      <c r="A335" s="143"/>
      <c r="B335" s="7" t="s">
        <v>92</v>
      </c>
      <c r="C335" s="111">
        <f t="shared" si="123"/>
        <v>12</v>
      </c>
      <c r="D335" s="13">
        <v>2</v>
      </c>
      <c r="E335" s="13">
        <v>3</v>
      </c>
      <c r="F335" s="13">
        <v>3</v>
      </c>
      <c r="G335" s="13">
        <v>1</v>
      </c>
      <c r="H335" s="13">
        <v>3</v>
      </c>
      <c r="I335" s="12">
        <f t="shared" ref="I335:I336" si="124">SUM(E335:H335)</f>
        <v>10</v>
      </c>
    </row>
    <row r="336" spans="1:16" x14ac:dyDescent="0.25">
      <c r="A336" s="143"/>
      <c r="B336" s="7" t="s">
        <v>93</v>
      </c>
      <c r="C336" s="111">
        <f t="shared" si="123"/>
        <v>7.9980000000000002</v>
      </c>
      <c r="D336" s="13">
        <v>2</v>
      </c>
      <c r="E336" s="13">
        <v>1.9980000000000002</v>
      </c>
      <c r="F336" s="13">
        <v>1</v>
      </c>
      <c r="G336" s="13">
        <v>3</v>
      </c>
      <c r="H336" s="13"/>
      <c r="I336" s="12">
        <f t="shared" si="124"/>
        <v>5.9980000000000002</v>
      </c>
      <c r="M336" s="71"/>
      <c r="N336" s="71"/>
      <c r="O336" s="71"/>
      <c r="P336" s="71"/>
    </row>
    <row r="337" spans="1:16" x14ac:dyDescent="0.25">
      <c r="A337" s="143"/>
      <c r="B337" s="7"/>
      <c r="C337" s="111"/>
      <c r="D337" s="13"/>
      <c r="E337" s="13"/>
      <c r="F337" s="13"/>
      <c r="G337" s="13"/>
      <c r="H337" s="13"/>
      <c r="I337" s="12"/>
      <c r="M337" s="71"/>
      <c r="N337" s="71"/>
      <c r="O337" s="71"/>
      <c r="P337" s="71"/>
    </row>
    <row r="338" spans="1:16" ht="29.25" thickBot="1" x14ac:dyDescent="0.3">
      <c r="A338" s="144"/>
      <c r="B338" s="40" t="s">
        <v>20</v>
      </c>
      <c r="C338" s="125">
        <f>((C333*1)+(C334*2)+(C335*3)+(C336*4))/C$332</f>
        <v>3.3331428571428567</v>
      </c>
      <c r="D338" s="35">
        <f t="shared" ref="D338:I338" si="125">((D333*1)+(D334*2)+(D335*3)+(D336*4))/D$332</f>
        <v>3.5</v>
      </c>
      <c r="E338" s="35">
        <f t="shared" si="125"/>
        <v>3.1660000000000004</v>
      </c>
      <c r="F338" s="35">
        <f t="shared" si="125"/>
        <v>3.25</v>
      </c>
      <c r="G338" s="35">
        <f t="shared" si="125"/>
        <v>3.75</v>
      </c>
      <c r="H338" s="35">
        <f t="shared" si="125"/>
        <v>3</v>
      </c>
      <c r="I338" s="76">
        <f t="shared" si="125"/>
        <v>3.2938823529411763</v>
      </c>
    </row>
    <row r="339" spans="1:16" s="71" customFormat="1" x14ac:dyDescent="0.25">
      <c r="A339" s="32"/>
      <c r="B339" s="33"/>
      <c r="C339" s="129"/>
      <c r="D339" s="34"/>
      <c r="E339" s="34"/>
      <c r="F339" s="34"/>
      <c r="G339" s="34"/>
      <c r="H339" s="34"/>
      <c r="I339" s="34"/>
      <c r="M339"/>
      <c r="N339"/>
      <c r="O339"/>
      <c r="P339"/>
    </row>
    <row r="340" spans="1:16" s="71" customFormat="1" x14ac:dyDescent="0.25">
      <c r="A340" s="32"/>
      <c r="B340" s="33"/>
      <c r="C340" s="129"/>
      <c r="D340" s="34"/>
      <c r="E340" s="34"/>
      <c r="F340" s="34"/>
      <c r="G340" s="34"/>
      <c r="H340" s="34"/>
      <c r="I340" s="34"/>
      <c r="M340"/>
      <c r="N340"/>
      <c r="O340"/>
      <c r="P340"/>
    </row>
    <row r="341" spans="1:16" ht="26.1" customHeight="1" thickBot="1" x14ac:dyDescent="0.3">
      <c r="A341" s="135" t="s">
        <v>94</v>
      </c>
      <c r="B341" s="136"/>
      <c r="C341" s="136"/>
      <c r="D341" s="136"/>
      <c r="E341" s="136"/>
      <c r="F341" s="136"/>
      <c r="G341" s="136"/>
      <c r="H341" s="136"/>
      <c r="I341" s="137"/>
    </row>
    <row r="342" spans="1:16" ht="15" customHeight="1" x14ac:dyDescent="0.25">
      <c r="A342" s="138"/>
      <c r="B342" s="139"/>
      <c r="C342" s="109" t="s">
        <v>8</v>
      </c>
      <c r="D342" s="8" t="s">
        <v>9</v>
      </c>
      <c r="E342" s="8" t="s">
        <v>10</v>
      </c>
      <c r="F342" s="8" t="s">
        <v>11</v>
      </c>
      <c r="G342" s="8" t="s">
        <v>12</v>
      </c>
      <c r="H342" s="8" t="s">
        <v>13</v>
      </c>
      <c r="I342" s="73" t="s">
        <v>14</v>
      </c>
    </row>
    <row r="343" spans="1:16" ht="15.75" thickBot="1" x14ac:dyDescent="0.3">
      <c r="A343" s="140" t="s">
        <v>15</v>
      </c>
      <c r="B343" s="141"/>
      <c r="C343" s="110">
        <f>SUM(C344:C347)</f>
        <v>21.006</v>
      </c>
      <c r="D343" s="70">
        <f>SUM(D344:D347)</f>
        <v>4</v>
      </c>
      <c r="E343" s="70">
        <f t="shared" ref="E343:I343" si="126">SUM(E344:E347)</f>
        <v>6.0060000000000002</v>
      </c>
      <c r="F343" s="70">
        <f t="shared" si="126"/>
        <v>4</v>
      </c>
      <c r="G343" s="70">
        <f t="shared" si="126"/>
        <v>4</v>
      </c>
      <c r="H343" s="70">
        <f t="shared" si="126"/>
        <v>3.0000000000000004</v>
      </c>
      <c r="I343" s="79">
        <f t="shared" si="126"/>
        <v>17.006</v>
      </c>
    </row>
    <row r="344" spans="1:16" ht="15" customHeight="1" x14ac:dyDescent="0.25">
      <c r="A344" s="142" t="s">
        <v>95</v>
      </c>
      <c r="B344" s="6" t="s">
        <v>44</v>
      </c>
      <c r="C344" s="111"/>
      <c r="D344" s="9"/>
      <c r="E344" s="9"/>
      <c r="F344" s="9"/>
      <c r="G344" s="9"/>
      <c r="H344" s="9"/>
      <c r="I344" s="12"/>
    </row>
    <row r="345" spans="1:16" x14ac:dyDescent="0.25">
      <c r="A345" s="143"/>
      <c r="B345" s="7" t="s">
        <v>45</v>
      </c>
      <c r="C345" s="111">
        <f t="shared" ref="C345:C347" si="127">D345+I345</f>
        <v>3.0009999999999999</v>
      </c>
      <c r="D345" s="11"/>
      <c r="E345" s="98">
        <v>1.002</v>
      </c>
      <c r="F345" s="98"/>
      <c r="G345" s="98">
        <v>1</v>
      </c>
      <c r="H345" s="98">
        <v>0.99900000000000011</v>
      </c>
      <c r="I345" s="12">
        <f>SUM(E345:H345)</f>
        <v>3.0009999999999999</v>
      </c>
    </row>
    <row r="346" spans="1:16" x14ac:dyDescent="0.25">
      <c r="A346" s="143"/>
      <c r="B346" s="7" t="s">
        <v>46</v>
      </c>
      <c r="C346" s="111">
        <f t="shared" si="127"/>
        <v>11.003</v>
      </c>
      <c r="D346" s="13">
        <v>3</v>
      </c>
      <c r="E346" s="13">
        <v>4.0020000000000007</v>
      </c>
      <c r="F346" s="13">
        <v>1</v>
      </c>
      <c r="G346" s="13">
        <v>1</v>
      </c>
      <c r="H346" s="13">
        <v>2.0010000000000003</v>
      </c>
      <c r="I346" s="12">
        <f t="shared" ref="I346:I347" si="128">SUM(E346:H346)</f>
        <v>8.0030000000000001</v>
      </c>
    </row>
    <row r="347" spans="1:16" x14ac:dyDescent="0.25">
      <c r="A347" s="143"/>
      <c r="B347" s="7" t="s">
        <v>47</v>
      </c>
      <c r="C347" s="111">
        <f t="shared" si="127"/>
        <v>7.0019999999999998</v>
      </c>
      <c r="D347" s="13">
        <v>1</v>
      </c>
      <c r="E347" s="13">
        <v>1.002</v>
      </c>
      <c r="F347" s="13">
        <v>3</v>
      </c>
      <c r="G347" s="13">
        <v>2</v>
      </c>
      <c r="H347" s="13"/>
      <c r="I347" s="12">
        <f t="shared" si="128"/>
        <v>6.0019999999999998</v>
      </c>
    </row>
    <row r="348" spans="1:16" x14ac:dyDescent="0.25">
      <c r="A348" s="143"/>
      <c r="B348" s="7"/>
      <c r="C348" s="111"/>
      <c r="D348" s="13"/>
      <c r="E348" s="13"/>
      <c r="F348" s="13"/>
      <c r="G348" s="13"/>
      <c r="H348" s="13"/>
      <c r="I348" s="12"/>
    </row>
    <row r="349" spans="1:16" ht="29.25" thickBot="1" x14ac:dyDescent="0.3">
      <c r="A349" s="144"/>
      <c r="B349" s="40" t="s">
        <v>20</v>
      </c>
      <c r="C349" s="125">
        <f>((C344*1)+(C345*2)+(C346*3)+(C347*4))/C$343</f>
        <v>3.1904693896981815</v>
      </c>
      <c r="D349" s="35">
        <f t="shared" ref="D349:I349" si="129">((D344*1)+(D345*2)+(D346*3)+(D347*4))/D$343</f>
        <v>3.25</v>
      </c>
      <c r="E349" s="35">
        <f t="shared" si="129"/>
        <v>3</v>
      </c>
      <c r="F349" s="35">
        <f t="shared" si="129"/>
        <v>3.75</v>
      </c>
      <c r="G349" s="35">
        <f t="shared" si="129"/>
        <v>3.25</v>
      </c>
      <c r="H349" s="35">
        <f t="shared" si="129"/>
        <v>2.6669999999999998</v>
      </c>
      <c r="I349" s="76">
        <f t="shared" si="129"/>
        <v>3.1764671292485005</v>
      </c>
    </row>
    <row r="350" spans="1:16" s="71" customFormat="1" x14ac:dyDescent="0.25">
      <c r="A350" s="32"/>
      <c r="B350" s="33"/>
      <c r="C350" s="129"/>
      <c r="D350" s="34"/>
      <c r="E350" s="34"/>
      <c r="F350" s="34"/>
      <c r="G350" s="34"/>
      <c r="H350" s="34"/>
      <c r="I350" s="34"/>
      <c r="M350"/>
      <c r="N350"/>
      <c r="O350"/>
      <c r="P350"/>
    </row>
    <row r="351" spans="1:16" s="71" customFormat="1" x14ac:dyDescent="0.25">
      <c r="A351" s="32"/>
      <c r="B351" s="33"/>
      <c r="C351" s="129"/>
      <c r="D351" s="34"/>
      <c r="E351" s="34"/>
      <c r="F351" s="34"/>
      <c r="G351" s="34"/>
      <c r="H351" s="34"/>
      <c r="I351" s="34"/>
      <c r="M351"/>
      <c r="N351"/>
      <c r="O351"/>
      <c r="P351"/>
    </row>
    <row r="352" spans="1:16" ht="26.1" customHeight="1" thickBot="1" x14ac:dyDescent="0.3">
      <c r="A352" s="135" t="s">
        <v>96</v>
      </c>
      <c r="B352" s="136"/>
      <c r="C352" s="136"/>
      <c r="D352" s="136"/>
      <c r="E352" s="136"/>
      <c r="F352" s="136"/>
      <c r="G352" s="136"/>
      <c r="H352" s="136"/>
      <c r="I352" s="137"/>
    </row>
    <row r="353" spans="1:16" ht="15" customHeight="1" x14ac:dyDescent="0.25">
      <c r="A353" s="138"/>
      <c r="B353" s="139"/>
      <c r="C353" s="109" t="s">
        <v>8</v>
      </c>
      <c r="D353" s="8" t="s">
        <v>9</v>
      </c>
      <c r="E353" s="8" t="s">
        <v>10</v>
      </c>
      <c r="F353" s="8" t="s">
        <v>11</v>
      </c>
      <c r="G353" s="8" t="s">
        <v>12</v>
      </c>
      <c r="H353" s="8" t="s">
        <v>13</v>
      </c>
      <c r="I353" s="73" t="s">
        <v>14</v>
      </c>
    </row>
    <row r="354" spans="1:16" ht="15.75" thickBot="1" x14ac:dyDescent="0.3">
      <c r="A354" s="140" t="s">
        <v>15</v>
      </c>
      <c r="B354" s="141"/>
      <c r="C354" s="110">
        <f>SUM(C355:C358)</f>
        <v>21.006</v>
      </c>
      <c r="D354" s="70">
        <f>SUM(D355:D358)</f>
        <v>4</v>
      </c>
      <c r="E354" s="70">
        <f t="shared" ref="E354:I354" si="130">SUM(E355:E358)</f>
        <v>6.0060000000000002</v>
      </c>
      <c r="F354" s="70">
        <f t="shared" si="130"/>
        <v>4</v>
      </c>
      <c r="G354" s="70">
        <f t="shared" si="130"/>
        <v>4</v>
      </c>
      <c r="H354" s="70">
        <f t="shared" si="130"/>
        <v>3.0000000000000004</v>
      </c>
      <c r="I354" s="79">
        <f t="shared" si="130"/>
        <v>17.006</v>
      </c>
    </row>
    <row r="355" spans="1:16" ht="15" customHeight="1" x14ac:dyDescent="0.25">
      <c r="A355" s="142" t="s">
        <v>97</v>
      </c>
      <c r="B355" s="6" t="s">
        <v>44</v>
      </c>
      <c r="C355" s="111"/>
      <c r="D355" s="9"/>
      <c r="E355" s="9"/>
      <c r="F355" s="9"/>
      <c r="G355" s="9"/>
      <c r="H355" s="9"/>
      <c r="I355" s="12"/>
    </row>
    <row r="356" spans="1:16" x14ac:dyDescent="0.25">
      <c r="A356" s="143"/>
      <c r="B356" s="7" t="s">
        <v>45</v>
      </c>
      <c r="C356" s="111">
        <f t="shared" ref="C356:C358" si="131">D356+I356</f>
        <v>2.0019999999999998</v>
      </c>
      <c r="D356" s="11"/>
      <c r="E356" s="98">
        <v>1.002</v>
      </c>
      <c r="F356" s="98"/>
      <c r="G356" s="98">
        <v>1</v>
      </c>
      <c r="H356" s="98"/>
      <c r="I356" s="12">
        <f>SUM(E356:H356)</f>
        <v>2.0019999999999998</v>
      </c>
    </row>
    <row r="357" spans="1:16" x14ac:dyDescent="0.25">
      <c r="A357" s="143"/>
      <c r="B357" s="7" t="s">
        <v>46</v>
      </c>
      <c r="C357" s="111">
        <f t="shared" si="131"/>
        <v>6.0030000000000001</v>
      </c>
      <c r="D357" s="13">
        <v>1</v>
      </c>
      <c r="E357" s="13">
        <v>1.002</v>
      </c>
      <c r="F357" s="13">
        <v>2</v>
      </c>
      <c r="G357" s="13"/>
      <c r="H357" s="13">
        <v>2.0010000000000003</v>
      </c>
      <c r="I357" s="12">
        <f t="shared" ref="I357:I358" si="132">SUM(E357:H357)</f>
        <v>5.0030000000000001</v>
      </c>
    </row>
    <row r="358" spans="1:16" x14ac:dyDescent="0.25">
      <c r="A358" s="143"/>
      <c r="B358" s="7" t="s">
        <v>47</v>
      </c>
      <c r="C358" s="111">
        <f t="shared" si="131"/>
        <v>13.001000000000001</v>
      </c>
      <c r="D358" s="13">
        <v>3</v>
      </c>
      <c r="E358" s="13">
        <v>4.0020000000000007</v>
      </c>
      <c r="F358" s="13">
        <v>2</v>
      </c>
      <c r="G358" s="13">
        <v>3</v>
      </c>
      <c r="H358" s="13">
        <v>0.99900000000000011</v>
      </c>
      <c r="I358" s="12">
        <f t="shared" si="132"/>
        <v>10.001000000000001</v>
      </c>
    </row>
    <row r="359" spans="1:16" x14ac:dyDescent="0.25">
      <c r="A359" s="143"/>
      <c r="B359" s="7"/>
      <c r="C359" s="111"/>
      <c r="D359" s="13"/>
      <c r="E359" s="13"/>
      <c r="F359" s="13"/>
      <c r="G359" s="13"/>
      <c r="H359" s="13"/>
      <c r="I359" s="12"/>
    </row>
    <row r="360" spans="1:16" ht="29.25" thickBot="1" x14ac:dyDescent="0.3">
      <c r="A360" s="144"/>
      <c r="B360" s="40" t="s">
        <v>20</v>
      </c>
      <c r="C360" s="125">
        <f>((C355*1)+(C356*2)+(C357*3)+(C358*4))/C$343</f>
        <v>3.5236123012472627</v>
      </c>
      <c r="D360" s="35">
        <f t="shared" ref="D360:I360" si="133">((D355*1)+(D356*2)+(D357*3)+(D358*4))/D$343</f>
        <v>3.75</v>
      </c>
      <c r="E360" s="35">
        <f t="shared" si="133"/>
        <v>3.4995004995004995</v>
      </c>
      <c r="F360" s="35">
        <f t="shared" si="133"/>
        <v>3.5</v>
      </c>
      <c r="G360" s="35">
        <f t="shared" si="133"/>
        <v>3.5</v>
      </c>
      <c r="H360" s="35">
        <f t="shared" si="133"/>
        <v>3.3330000000000002</v>
      </c>
      <c r="I360" s="76">
        <f t="shared" si="133"/>
        <v>3.4703634011525346</v>
      </c>
    </row>
    <row r="361" spans="1:16" s="71" customFormat="1" x14ac:dyDescent="0.25">
      <c r="A361" s="32"/>
      <c r="B361" s="33"/>
      <c r="C361" s="129"/>
      <c r="D361" s="34"/>
      <c r="E361" s="34"/>
      <c r="F361" s="34"/>
      <c r="G361" s="34"/>
      <c r="H361" s="34"/>
      <c r="I361" s="34"/>
      <c r="M361"/>
      <c r="N361"/>
      <c r="O361"/>
      <c r="P361"/>
    </row>
    <row r="362" spans="1:16" s="71" customFormat="1" x14ac:dyDescent="0.25">
      <c r="A362" s="32"/>
      <c r="B362" s="33"/>
      <c r="C362" s="129"/>
      <c r="D362" s="34"/>
      <c r="E362" s="34"/>
      <c r="F362" s="34"/>
      <c r="G362" s="34"/>
      <c r="H362" s="34"/>
      <c r="I362" s="34"/>
      <c r="M362"/>
      <c r="N362"/>
      <c r="O362"/>
      <c r="P362"/>
    </row>
    <row r="363" spans="1:16" ht="26.1" customHeight="1" thickBot="1" x14ac:dyDescent="0.3">
      <c r="A363" s="135" t="s">
        <v>98</v>
      </c>
      <c r="B363" s="136"/>
      <c r="C363" s="136"/>
      <c r="D363" s="136"/>
      <c r="E363" s="136"/>
      <c r="F363" s="136"/>
      <c r="G363" s="136"/>
      <c r="H363" s="136"/>
      <c r="I363" s="137"/>
    </row>
    <row r="364" spans="1:16" ht="15" customHeight="1" x14ac:dyDescent="0.25">
      <c r="A364" s="138"/>
      <c r="B364" s="139"/>
      <c r="C364" s="109" t="s">
        <v>8</v>
      </c>
      <c r="D364" s="8" t="s">
        <v>9</v>
      </c>
      <c r="E364" s="8" t="s">
        <v>10</v>
      </c>
      <c r="F364" s="8" t="s">
        <v>11</v>
      </c>
      <c r="G364" s="8" t="s">
        <v>12</v>
      </c>
      <c r="H364" s="8" t="s">
        <v>13</v>
      </c>
      <c r="I364" s="73" t="s">
        <v>14</v>
      </c>
    </row>
    <row r="365" spans="1:16" ht="15.75" thickBot="1" x14ac:dyDescent="0.3">
      <c r="A365" s="140" t="s">
        <v>15</v>
      </c>
      <c r="B365" s="141"/>
      <c r="C365" s="110">
        <f>SUM(C366:C369)</f>
        <v>21</v>
      </c>
      <c r="D365" s="70">
        <f>SUM(D366:D369)</f>
        <v>4</v>
      </c>
      <c r="E365" s="70">
        <f t="shared" ref="E365:I365" si="134">SUM(E366:E369)</f>
        <v>6.0000000000000009</v>
      </c>
      <c r="F365" s="70">
        <f t="shared" si="134"/>
        <v>4</v>
      </c>
      <c r="G365" s="70">
        <f t="shared" si="134"/>
        <v>4</v>
      </c>
      <c r="H365" s="70">
        <f t="shared" si="134"/>
        <v>3</v>
      </c>
      <c r="I365" s="79">
        <f t="shared" si="134"/>
        <v>17</v>
      </c>
    </row>
    <row r="366" spans="1:16" ht="15" customHeight="1" x14ac:dyDescent="0.25">
      <c r="A366" s="142" t="s">
        <v>99</v>
      </c>
      <c r="B366" s="6" t="s">
        <v>44</v>
      </c>
      <c r="C366" s="111">
        <f t="shared" ref="C366:C369" si="135">D366+I366</f>
        <v>1</v>
      </c>
      <c r="D366" s="9"/>
      <c r="E366" s="9"/>
      <c r="F366" s="9">
        <v>1</v>
      </c>
      <c r="G366" s="9"/>
      <c r="H366" s="9"/>
      <c r="I366" s="12">
        <f>SUM(E366:H366)</f>
        <v>1</v>
      </c>
    </row>
    <row r="367" spans="1:16" x14ac:dyDescent="0.25">
      <c r="A367" s="143"/>
      <c r="B367" s="7" t="s">
        <v>45</v>
      </c>
      <c r="C367" s="111">
        <f t="shared" si="135"/>
        <v>3.9980000000000002</v>
      </c>
      <c r="D367" s="11">
        <v>1</v>
      </c>
      <c r="E367" s="98">
        <v>1.9980000000000002</v>
      </c>
      <c r="F367" s="98"/>
      <c r="G367" s="98">
        <v>1</v>
      </c>
      <c r="H367" s="98"/>
      <c r="I367" s="12">
        <f>SUM(E367:H367)</f>
        <v>2.9980000000000002</v>
      </c>
    </row>
    <row r="368" spans="1:16" x14ac:dyDescent="0.25">
      <c r="A368" s="143"/>
      <c r="B368" s="7" t="s">
        <v>46</v>
      </c>
      <c r="C368" s="111">
        <f t="shared" si="135"/>
        <v>11.002000000000001</v>
      </c>
      <c r="D368" s="13">
        <v>3</v>
      </c>
      <c r="E368" s="13">
        <v>4.0020000000000007</v>
      </c>
      <c r="F368" s="13"/>
      <c r="G368" s="13">
        <v>1</v>
      </c>
      <c r="H368" s="13">
        <v>3</v>
      </c>
      <c r="I368" s="12">
        <f t="shared" ref="I368:I369" si="136">SUM(E368:H368)</f>
        <v>8.0020000000000007</v>
      </c>
    </row>
    <row r="369" spans="1:9" x14ac:dyDescent="0.25">
      <c r="A369" s="143"/>
      <c r="B369" s="7" t="s">
        <v>47</v>
      </c>
      <c r="C369" s="111">
        <f t="shared" si="135"/>
        <v>5</v>
      </c>
      <c r="D369" s="13"/>
      <c r="E369" s="13"/>
      <c r="F369" s="13">
        <v>3</v>
      </c>
      <c r="G369" s="13">
        <v>2</v>
      </c>
      <c r="H369" s="13"/>
      <c r="I369" s="12">
        <f t="shared" si="136"/>
        <v>5</v>
      </c>
    </row>
    <row r="370" spans="1:9" x14ac:dyDescent="0.25">
      <c r="A370" s="143"/>
      <c r="B370" s="7"/>
      <c r="C370" s="111"/>
      <c r="D370" s="13"/>
      <c r="E370" s="13"/>
      <c r="F370" s="13"/>
      <c r="G370" s="13"/>
      <c r="H370" s="13"/>
      <c r="I370" s="12"/>
    </row>
    <row r="371" spans="1:9" ht="29.25" thickBot="1" x14ac:dyDescent="0.3">
      <c r="A371" s="144"/>
      <c r="B371" s="40" t="s">
        <v>20</v>
      </c>
      <c r="C371" s="125">
        <f>((C366*1)+(C367*2)+(C368*3)+(C369*4))/C$343</f>
        <v>2.9516328667999621</v>
      </c>
      <c r="D371" s="35">
        <f t="shared" ref="D371:I371" si="137">((D366*1)+(D367*2)+(D368*3)+(D369*4))/D$343</f>
        <v>2.75</v>
      </c>
      <c r="E371" s="35">
        <f t="shared" si="137"/>
        <v>2.6643356643356646</v>
      </c>
      <c r="F371" s="35">
        <f t="shared" si="137"/>
        <v>3.25</v>
      </c>
      <c r="G371" s="35">
        <f t="shared" si="137"/>
        <v>3.25</v>
      </c>
      <c r="H371" s="35">
        <f t="shared" si="137"/>
        <v>2.9999999999999996</v>
      </c>
      <c r="I371" s="76">
        <f t="shared" si="137"/>
        <v>2.999059155592144</v>
      </c>
    </row>
    <row r="372" spans="1:9" ht="15.75" thickBot="1" x14ac:dyDescent="0.3"/>
    <row r="373" spans="1:9" ht="15.75" thickBot="1" x14ac:dyDescent="0.3">
      <c r="A373" s="156" t="s">
        <v>100</v>
      </c>
      <c r="B373" s="157"/>
      <c r="C373" s="157"/>
      <c r="D373" s="157"/>
      <c r="E373" s="157"/>
      <c r="F373" s="157"/>
      <c r="G373" s="157"/>
      <c r="H373" s="157"/>
      <c r="I373" s="158"/>
    </row>
    <row r="374" spans="1:9" ht="15" customHeight="1" x14ac:dyDescent="0.25">
      <c r="A374" s="138"/>
      <c r="B374" s="139"/>
      <c r="C374" s="109" t="s">
        <v>8</v>
      </c>
      <c r="D374" s="8" t="s">
        <v>9</v>
      </c>
      <c r="E374" s="8" t="s">
        <v>10</v>
      </c>
      <c r="F374" s="8" t="s">
        <v>11</v>
      </c>
      <c r="G374" s="8" t="s">
        <v>12</v>
      </c>
      <c r="H374" s="8" t="s">
        <v>13</v>
      </c>
      <c r="I374" s="73" t="s">
        <v>14</v>
      </c>
    </row>
    <row r="375" spans="1:9" ht="15.75" thickBot="1" x14ac:dyDescent="0.3">
      <c r="A375" s="140" t="s">
        <v>15</v>
      </c>
      <c r="B375" s="141"/>
      <c r="C375" s="110">
        <f>SUM(C376:C379)</f>
        <v>21.006</v>
      </c>
      <c r="D375" s="70">
        <f>SUM(D376:D379)</f>
        <v>4</v>
      </c>
      <c r="E375" s="70">
        <f t="shared" ref="E375:I375" si="138">SUM(E376:E379)</f>
        <v>6.0060000000000002</v>
      </c>
      <c r="F375" s="70">
        <f t="shared" si="138"/>
        <v>4</v>
      </c>
      <c r="G375" s="70">
        <f t="shared" si="138"/>
        <v>4</v>
      </c>
      <c r="H375" s="70">
        <f t="shared" si="138"/>
        <v>3.0000000000000004</v>
      </c>
      <c r="I375" s="79">
        <f t="shared" si="138"/>
        <v>17.006</v>
      </c>
    </row>
    <row r="376" spans="1:9" ht="44.1" customHeight="1" x14ac:dyDescent="0.25">
      <c r="A376" s="142" t="s">
        <v>101</v>
      </c>
      <c r="B376" s="23" t="s">
        <v>102</v>
      </c>
      <c r="C376" s="130"/>
      <c r="D376" s="9"/>
      <c r="E376" s="9"/>
      <c r="F376" s="9"/>
      <c r="G376" s="9"/>
      <c r="H376" s="9"/>
      <c r="I376" s="102"/>
    </row>
    <row r="377" spans="1:9" x14ac:dyDescent="0.25">
      <c r="A377" s="143"/>
      <c r="B377" s="24" t="s">
        <v>103</v>
      </c>
      <c r="C377" s="111">
        <f t="shared" ref="C377:C379" si="139">D377+I377</f>
        <v>4.0009999999999994</v>
      </c>
      <c r="D377" s="11"/>
      <c r="E377" s="98">
        <v>1.002</v>
      </c>
      <c r="F377" s="98">
        <v>1</v>
      </c>
      <c r="G377" s="98">
        <v>1</v>
      </c>
      <c r="H377" s="98">
        <v>0.99900000000000011</v>
      </c>
      <c r="I377" s="12">
        <f>SUM(E377:H377)</f>
        <v>4.0009999999999994</v>
      </c>
    </row>
    <row r="378" spans="1:9" x14ac:dyDescent="0.25">
      <c r="A378" s="143"/>
      <c r="B378" s="24" t="s">
        <v>104</v>
      </c>
      <c r="C378" s="111">
        <f t="shared" si="139"/>
        <v>5.0019999999999998</v>
      </c>
      <c r="D378" s="13">
        <v>1</v>
      </c>
      <c r="E378" s="13">
        <v>1.002</v>
      </c>
      <c r="F378" s="13">
        <v>2</v>
      </c>
      <c r="G378" s="13">
        <v>1</v>
      </c>
      <c r="H378" s="13"/>
      <c r="I378" s="12">
        <f t="shared" ref="I378:I379" si="140">SUM(E378:H378)</f>
        <v>4.0019999999999998</v>
      </c>
    </row>
    <row r="379" spans="1:9" ht="15.75" thickBot="1" x14ac:dyDescent="0.3">
      <c r="A379" s="144"/>
      <c r="B379" s="25" t="s">
        <v>105</v>
      </c>
      <c r="C379" s="131">
        <f t="shared" si="139"/>
        <v>12.003</v>
      </c>
      <c r="D379" s="100">
        <v>3</v>
      </c>
      <c r="E379" s="100">
        <v>4.0020000000000007</v>
      </c>
      <c r="F379" s="100">
        <v>1</v>
      </c>
      <c r="G379" s="100">
        <v>2</v>
      </c>
      <c r="H379" s="100">
        <v>2.0010000000000003</v>
      </c>
      <c r="I379" s="101">
        <f t="shared" si="140"/>
        <v>9.0030000000000001</v>
      </c>
    </row>
    <row r="380" spans="1:9" x14ac:dyDescent="0.25"/>
    <row r="381" spans="1:9" x14ac:dyDescent="0.25"/>
    <row r="382" spans="1:9" x14ac:dyDescent="0.25"/>
    <row r="383" spans="1:9" x14ac:dyDescent="0.25"/>
    <row r="384" spans="1:9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</sheetData>
  <mergeCells count="111">
    <mergeCell ref="A264:B264"/>
    <mergeCell ref="A234:B234"/>
    <mergeCell ref="A180:B180"/>
    <mergeCell ref="A320:B320"/>
    <mergeCell ref="A331:B331"/>
    <mergeCell ref="A342:B342"/>
    <mergeCell ref="A374:B374"/>
    <mergeCell ref="A287:B287"/>
    <mergeCell ref="A295:I295"/>
    <mergeCell ref="A297:B297"/>
    <mergeCell ref="A305:B305"/>
    <mergeCell ref="A313:B313"/>
    <mergeCell ref="A288:B288"/>
    <mergeCell ref="A314:A319"/>
    <mergeCell ref="A289:B289"/>
    <mergeCell ref="A290:B290"/>
    <mergeCell ref="A291:B291"/>
    <mergeCell ref="A292:B292"/>
    <mergeCell ref="A296:B296"/>
    <mergeCell ref="A262:I262"/>
    <mergeCell ref="A352:I352"/>
    <mergeCell ref="A353:B353"/>
    <mergeCell ref="A354:B354"/>
    <mergeCell ref="A355:A360"/>
    <mergeCell ref="A2:I2"/>
    <mergeCell ref="A5:B5"/>
    <mergeCell ref="A6:B6"/>
    <mergeCell ref="A7:B7"/>
    <mergeCell ref="A37:I37"/>
    <mergeCell ref="A13:I13"/>
    <mergeCell ref="A28:A33"/>
    <mergeCell ref="A22:A27"/>
    <mergeCell ref="A16:A21"/>
    <mergeCell ref="A3:B3"/>
    <mergeCell ref="A4:B4"/>
    <mergeCell ref="A14:B14"/>
    <mergeCell ref="A15:B15"/>
    <mergeCell ref="A8:B8"/>
    <mergeCell ref="A10:B10"/>
    <mergeCell ref="A241:A246"/>
    <mergeCell ref="A193:A198"/>
    <mergeCell ref="A199:A204"/>
    <mergeCell ref="A187:A192"/>
    <mergeCell ref="A170:A175"/>
    <mergeCell ref="A181:A186"/>
    <mergeCell ref="A101:I101"/>
    <mergeCell ref="A86:A91"/>
    <mergeCell ref="A92:A97"/>
    <mergeCell ref="A103:B103"/>
    <mergeCell ref="A122:A127"/>
    <mergeCell ref="A128:A133"/>
    <mergeCell ref="A134:A139"/>
    <mergeCell ref="A62:B62"/>
    <mergeCell ref="A146:A151"/>
    <mergeCell ref="A152:A157"/>
    <mergeCell ref="A158:A163"/>
    <mergeCell ref="A164:A169"/>
    <mergeCell ref="A232:I232"/>
    <mergeCell ref="A80:A85"/>
    <mergeCell ref="A69:A74"/>
    <mergeCell ref="A63:A68"/>
    <mergeCell ref="A77:I77"/>
    <mergeCell ref="A79:B79"/>
    <mergeCell ref="A253:A258"/>
    <mergeCell ref="A40:A43"/>
    <mergeCell ref="A60:I60"/>
    <mergeCell ref="A178:I178"/>
    <mergeCell ref="A38:B38"/>
    <mergeCell ref="A61:B61"/>
    <mergeCell ref="A78:B78"/>
    <mergeCell ref="A373:I373"/>
    <mergeCell ref="A376:A379"/>
    <mergeCell ref="A375:B375"/>
    <mergeCell ref="A344:A349"/>
    <mergeCell ref="A321:B321"/>
    <mergeCell ref="A330:I330"/>
    <mergeCell ref="A332:B332"/>
    <mergeCell ref="A322:A327"/>
    <mergeCell ref="A333:A338"/>
    <mergeCell ref="A205:A210"/>
    <mergeCell ref="A343:B343"/>
    <mergeCell ref="A341:I341"/>
    <mergeCell ref="A104:A109"/>
    <mergeCell ref="A46:A51"/>
    <mergeCell ref="A52:A57"/>
    <mergeCell ref="A110:A115"/>
    <mergeCell ref="A116:A121"/>
    <mergeCell ref="A363:I363"/>
    <mergeCell ref="A364:B364"/>
    <mergeCell ref="A365:B365"/>
    <mergeCell ref="A366:A371"/>
    <mergeCell ref="A39:B39"/>
    <mergeCell ref="A304:B304"/>
    <mergeCell ref="A312:B312"/>
    <mergeCell ref="A265:A270"/>
    <mergeCell ref="A271:A276"/>
    <mergeCell ref="A277:A282"/>
    <mergeCell ref="A298:A303"/>
    <mergeCell ref="A306:A311"/>
    <mergeCell ref="A102:B102"/>
    <mergeCell ref="A179:B179"/>
    <mergeCell ref="A233:B233"/>
    <mergeCell ref="A263:B263"/>
    <mergeCell ref="A286:B286"/>
    <mergeCell ref="A140:A145"/>
    <mergeCell ref="A285:I285"/>
    <mergeCell ref="A211:A216"/>
    <mergeCell ref="A217:A222"/>
    <mergeCell ref="A223:A228"/>
    <mergeCell ref="A235:A240"/>
    <mergeCell ref="A247:A25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0B28-AE55-450A-8EF4-CC44BA68CBA9}">
  <sheetPr codeName="Sheet3"/>
  <dimension ref="A1:O87"/>
  <sheetViews>
    <sheetView topLeftCell="A22" workbookViewId="0">
      <selection sqref="A1:G1"/>
    </sheetView>
  </sheetViews>
  <sheetFormatPr defaultColWidth="0" defaultRowHeight="15" zeroHeight="1" x14ac:dyDescent="0.25"/>
  <cols>
    <col min="1" max="1" width="20.140625" customWidth="1"/>
    <col min="2" max="2" width="33.5703125" customWidth="1"/>
    <col min="3" max="8" width="8.7109375" customWidth="1"/>
    <col min="9" max="15" width="0" hidden="1" customWidth="1"/>
    <col min="16" max="16384" width="8.7109375" hidden="1"/>
  </cols>
  <sheetData>
    <row r="1" spans="1:7" ht="15.75" thickBot="1" x14ac:dyDescent="0.3">
      <c r="A1" s="198" t="s">
        <v>83</v>
      </c>
      <c r="B1" s="198"/>
      <c r="C1" s="198"/>
      <c r="D1" s="198"/>
      <c r="E1" s="198"/>
      <c r="F1" s="198"/>
      <c r="G1" s="198"/>
    </row>
    <row r="2" spans="1:7" ht="42.75" x14ac:dyDescent="0.25">
      <c r="A2" s="202"/>
      <c r="B2" s="203"/>
      <c r="C2" s="8" t="s">
        <v>8</v>
      </c>
      <c r="D2" s="56" t="s">
        <v>102</v>
      </c>
      <c r="E2" s="56" t="s">
        <v>103</v>
      </c>
      <c r="F2" s="56" t="s">
        <v>104</v>
      </c>
      <c r="G2" s="55" t="s">
        <v>105</v>
      </c>
    </row>
    <row r="3" spans="1:7" ht="15.75" thickBot="1" x14ac:dyDescent="0.3">
      <c r="A3" s="200" t="s">
        <v>15</v>
      </c>
      <c r="B3" s="201"/>
      <c r="C3" s="57">
        <f>SUM(C4:C7)</f>
        <v>21</v>
      </c>
      <c r="D3" s="57">
        <f t="shared" ref="D3:G3" si="0">SUM(D4:D7)</f>
        <v>0</v>
      </c>
      <c r="E3" s="57">
        <f t="shared" si="0"/>
        <v>4</v>
      </c>
      <c r="F3" s="57">
        <f t="shared" si="0"/>
        <v>5</v>
      </c>
      <c r="G3" s="16">
        <f t="shared" si="0"/>
        <v>12</v>
      </c>
    </row>
    <row r="4" spans="1:7" x14ac:dyDescent="0.25">
      <c r="A4" s="191" t="s">
        <v>78</v>
      </c>
      <c r="B4" s="23" t="s">
        <v>44</v>
      </c>
      <c r="C4" s="64"/>
      <c r="D4" s="88"/>
      <c r="E4" s="88"/>
      <c r="F4" s="88"/>
      <c r="G4" s="89"/>
    </row>
    <row r="5" spans="1:7" ht="32.450000000000003" customHeight="1" x14ac:dyDescent="0.25">
      <c r="A5" s="192"/>
      <c r="B5" s="24" t="s">
        <v>45</v>
      </c>
      <c r="C5" s="64"/>
      <c r="D5" s="82"/>
      <c r="E5" s="82"/>
      <c r="F5" s="82"/>
      <c r="G5" s="90"/>
    </row>
    <row r="6" spans="1:7" ht="29.45" customHeight="1" x14ac:dyDescent="0.25">
      <c r="A6" s="192"/>
      <c r="B6" s="24" t="s">
        <v>46</v>
      </c>
      <c r="C6" s="64">
        <f t="shared" ref="C6:C7" si="1">SUM(D6:G6)</f>
        <v>12</v>
      </c>
      <c r="D6" s="82"/>
      <c r="E6" s="82">
        <v>3</v>
      </c>
      <c r="F6" s="82"/>
      <c r="G6" s="90">
        <v>9</v>
      </c>
    </row>
    <row r="7" spans="1:7" x14ac:dyDescent="0.25">
      <c r="A7" s="192"/>
      <c r="B7" s="24" t="s">
        <v>47</v>
      </c>
      <c r="C7" s="64">
        <f t="shared" si="1"/>
        <v>9</v>
      </c>
      <c r="D7" s="82"/>
      <c r="E7" s="82">
        <v>1</v>
      </c>
      <c r="F7" s="82">
        <v>5</v>
      </c>
      <c r="G7" s="90">
        <v>3</v>
      </c>
    </row>
    <row r="8" spans="1:7" x14ac:dyDescent="0.25">
      <c r="A8" s="192"/>
      <c r="B8" s="58"/>
      <c r="C8" s="61"/>
      <c r="D8" s="11"/>
      <c r="E8" s="11"/>
      <c r="F8" s="11"/>
      <c r="G8" s="65"/>
    </row>
    <row r="9" spans="1:7" ht="15.75" thickBot="1" x14ac:dyDescent="0.3">
      <c r="A9" s="193"/>
      <c r="B9" s="54" t="s">
        <v>20</v>
      </c>
      <c r="C9" s="35">
        <f>((C4*1)+(C5*2)+(C6*3)+(C7*4))/C3</f>
        <v>3.4285714285714284</v>
      </c>
      <c r="D9" s="35" t="e">
        <f t="shared" ref="D9:F9" si="2">((D4*1)+(D5*2)+(D6*3)+(D7*4))/D3</f>
        <v>#DIV/0!</v>
      </c>
      <c r="E9" s="35">
        <f t="shared" si="2"/>
        <v>3.25</v>
      </c>
      <c r="F9" s="35">
        <f t="shared" si="2"/>
        <v>4</v>
      </c>
      <c r="G9" s="66">
        <f>((G4*1)+(G5*2)+(G6*3)+(G7*4))/G3</f>
        <v>3.25</v>
      </c>
    </row>
    <row r="10" spans="1:7" ht="42.75" x14ac:dyDescent="0.25">
      <c r="A10" s="202"/>
      <c r="B10" s="203"/>
      <c r="C10" s="8" t="s">
        <v>8</v>
      </c>
      <c r="D10" s="56" t="s">
        <v>102</v>
      </c>
      <c r="E10" s="56" t="s">
        <v>103</v>
      </c>
      <c r="F10" s="56" t="s">
        <v>104</v>
      </c>
      <c r="G10" s="55" t="s">
        <v>105</v>
      </c>
    </row>
    <row r="11" spans="1:7" ht="15.75" thickBot="1" x14ac:dyDescent="0.3">
      <c r="A11" s="200" t="s">
        <v>15</v>
      </c>
      <c r="B11" s="201"/>
      <c r="C11" s="57">
        <f>SUM(C12:C15)</f>
        <v>20</v>
      </c>
      <c r="D11" s="57">
        <f t="shared" ref="D11" si="3">SUM(D12:D15)</f>
        <v>0</v>
      </c>
      <c r="E11" s="57">
        <f t="shared" ref="E11" si="4">SUM(E12:E15)</f>
        <v>3</v>
      </c>
      <c r="F11" s="57">
        <f t="shared" ref="F11" si="5">SUM(F12:F15)</f>
        <v>5</v>
      </c>
      <c r="G11" s="16">
        <f t="shared" ref="G11" si="6">SUM(G12:G15)</f>
        <v>12</v>
      </c>
    </row>
    <row r="12" spans="1:7" ht="16.5" customHeight="1" x14ac:dyDescent="0.25">
      <c r="A12" s="191" t="s">
        <v>79</v>
      </c>
      <c r="B12" s="23" t="s">
        <v>44</v>
      </c>
      <c r="C12" s="64"/>
      <c r="D12" s="64"/>
      <c r="E12" s="59"/>
      <c r="F12" s="59"/>
      <c r="G12" s="60"/>
    </row>
    <row r="13" spans="1:7" ht="32.450000000000003" customHeight="1" x14ac:dyDescent="0.25">
      <c r="A13" s="192"/>
      <c r="B13" s="24" t="s">
        <v>45</v>
      </c>
      <c r="C13" s="64"/>
      <c r="D13" s="64"/>
      <c r="E13" s="62"/>
      <c r="F13" s="62"/>
      <c r="G13" s="63"/>
    </row>
    <row r="14" spans="1:7" ht="29.45" customHeight="1" x14ac:dyDescent="0.25">
      <c r="A14" s="192"/>
      <c r="B14" s="24" t="s">
        <v>46</v>
      </c>
      <c r="C14" s="64">
        <f t="shared" ref="C14:C15" si="7">SUM(D14:G14)</f>
        <v>12</v>
      </c>
      <c r="D14" s="64"/>
      <c r="E14" s="62">
        <v>3</v>
      </c>
      <c r="F14" s="62"/>
      <c r="G14" s="63">
        <v>9</v>
      </c>
    </row>
    <row r="15" spans="1:7" x14ac:dyDescent="0.25">
      <c r="A15" s="192"/>
      <c r="B15" s="24" t="s">
        <v>47</v>
      </c>
      <c r="C15" s="64">
        <f t="shared" si="7"/>
        <v>8</v>
      </c>
      <c r="D15" s="64"/>
      <c r="E15" s="62"/>
      <c r="F15" s="62">
        <v>5</v>
      </c>
      <c r="G15" s="63">
        <v>3</v>
      </c>
    </row>
    <row r="16" spans="1:7" x14ac:dyDescent="0.25">
      <c r="A16" s="192"/>
      <c r="B16" s="58"/>
      <c r="C16" s="61"/>
      <c r="D16" s="11"/>
      <c r="E16" s="11"/>
      <c r="F16" s="11"/>
      <c r="G16" s="65"/>
    </row>
    <row r="17" spans="1:7" ht="15.75" thickBot="1" x14ac:dyDescent="0.3">
      <c r="A17" s="193"/>
      <c r="B17" s="54" t="s">
        <v>20</v>
      </c>
      <c r="C17" s="35">
        <f>((C12*1)+(C13*2)+(C14*3)+(C15*4))/C11</f>
        <v>3.4</v>
      </c>
      <c r="D17" s="35" t="e">
        <f>((D12*1)+(D13*2)+(D14*3)+(D15*4))/D11</f>
        <v>#DIV/0!</v>
      </c>
      <c r="E17" s="35">
        <f t="shared" ref="E17:G17" si="8">((E12*1)+(E13*2)+(E14*3)+(E15*4))/E11</f>
        <v>3</v>
      </c>
      <c r="F17" s="35">
        <f>((F12*1)+(F13*2)+(F14*3)+(F15*4))/F11</f>
        <v>4</v>
      </c>
      <c r="G17" s="66">
        <f t="shared" si="8"/>
        <v>3.25</v>
      </c>
    </row>
    <row r="18" spans="1:7" ht="42.75" x14ac:dyDescent="0.25">
      <c r="A18" s="202"/>
      <c r="B18" s="203"/>
      <c r="C18" s="8" t="s">
        <v>8</v>
      </c>
      <c r="D18" s="56" t="s">
        <v>102</v>
      </c>
      <c r="E18" s="56" t="s">
        <v>103</v>
      </c>
      <c r="F18" s="56" t="s">
        <v>104</v>
      </c>
      <c r="G18" s="55" t="s">
        <v>105</v>
      </c>
    </row>
    <row r="19" spans="1:7" ht="15.75" thickBot="1" x14ac:dyDescent="0.3">
      <c r="A19" s="200" t="s">
        <v>15</v>
      </c>
      <c r="B19" s="201"/>
      <c r="C19" s="57">
        <f>SUM(C20:C23)</f>
        <v>21</v>
      </c>
      <c r="D19" s="57">
        <f t="shared" ref="D19" si="9">SUM(D20:D23)</f>
        <v>0</v>
      </c>
      <c r="E19" s="57">
        <f t="shared" ref="E19" si="10">SUM(E20:E23)</f>
        <v>4</v>
      </c>
      <c r="F19" s="57">
        <f t="shared" ref="F19" si="11">SUM(F20:F23)</f>
        <v>5</v>
      </c>
      <c r="G19" s="16">
        <f t="shared" ref="G19" si="12">SUM(G20:G23)</f>
        <v>12.000000000000002</v>
      </c>
    </row>
    <row r="20" spans="1:7" ht="16.5" customHeight="1" x14ac:dyDescent="0.25">
      <c r="A20" s="191" t="s">
        <v>80</v>
      </c>
      <c r="B20" s="23" t="s">
        <v>44</v>
      </c>
      <c r="C20" s="64"/>
      <c r="D20" s="59"/>
      <c r="E20" s="59"/>
      <c r="F20" s="59"/>
      <c r="G20" s="60"/>
    </row>
    <row r="21" spans="1:7" ht="29.45" customHeight="1" x14ac:dyDescent="0.25">
      <c r="A21" s="192"/>
      <c r="B21" s="24" t="s">
        <v>45</v>
      </c>
      <c r="C21" s="64"/>
      <c r="D21" s="62"/>
      <c r="E21" s="62"/>
      <c r="F21" s="62"/>
      <c r="G21" s="63"/>
    </row>
    <row r="22" spans="1:7" ht="29.45" customHeight="1" x14ac:dyDescent="0.25">
      <c r="A22" s="192"/>
      <c r="B22" s="24" t="s">
        <v>46</v>
      </c>
      <c r="C22" s="64">
        <f t="shared" ref="C22:C23" si="13">SUM(D22:G22)</f>
        <v>10.004000000000001</v>
      </c>
      <c r="D22" s="62"/>
      <c r="E22" s="62">
        <v>2</v>
      </c>
      <c r="F22" s="62"/>
      <c r="G22" s="63">
        <v>8.0040000000000013</v>
      </c>
    </row>
    <row r="23" spans="1:7" x14ac:dyDescent="0.25">
      <c r="A23" s="192"/>
      <c r="B23" s="24" t="s">
        <v>47</v>
      </c>
      <c r="C23" s="64">
        <f t="shared" si="13"/>
        <v>10.996</v>
      </c>
      <c r="D23" s="62"/>
      <c r="E23" s="62">
        <v>2</v>
      </c>
      <c r="F23" s="62">
        <v>5</v>
      </c>
      <c r="G23" s="63">
        <v>3.9960000000000004</v>
      </c>
    </row>
    <row r="24" spans="1:7" x14ac:dyDescent="0.25">
      <c r="A24" s="192"/>
      <c r="B24" s="58"/>
      <c r="C24" s="61"/>
      <c r="D24" s="11"/>
      <c r="E24" s="11"/>
      <c r="F24" s="11"/>
      <c r="G24" s="65"/>
    </row>
    <row r="25" spans="1:7" ht="15.75" thickBot="1" x14ac:dyDescent="0.3">
      <c r="A25" s="193"/>
      <c r="B25" s="54" t="s">
        <v>20</v>
      </c>
      <c r="C25" s="35">
        <f>((C20*1)+(C21*2)+(C22*3)+(C23*4))/C19</f>
        <v>3.5236190476190479</v>
      </c>
      <c r="D25" s="35" t="e">
        <f t="shared" ref="D25:G25" si="14">((D20*1)+(D21*2)+(D22*3)+(D23*4))/D19</f>
        <v>#DIV/0!</v>
      </c>
      <c r="E25" s="35">
        <f t="shared" si="14"/>
        <v>3.5</v>
      </c>
      <c r="F25" s="35">
        <f t="shared" si="14"/>
        <v>4</v>
      </c>
      <c r="G25" s="66">
        <f t="shared" si="14"/>
        <v>3.3330000000000002</v>
      </c>
    </row>
    <row r="26" spans="1:7" ht="42.75" x14ac:dyDescent="0.25">
      <c r="A26" s="202"/>
      <c r="B26" s="203"/>
      <c r="C26" s="8" t="s">
        <v>8</v>
      </c>
      <c r="D26" s="56" t="s">
        <v>102</v>
      </c>
      <c r="E26" s="56" t="s">
        <v>103</v>
      </c>
      <c r="F26" s="56" t="s">
        <v>104</v>
      </c>
      <c r="G26" s="55" t="s">
        <v>105</v>
      </c>
    </row>
    <row r="27" spans="1:7" ht="15.75" thickBot="1" x14ac:dyDescent="0.3">
      <c r="A27" s="200" t="s">
        <v>15</v>
      </c>
      <c r="B27" s="201"/>
      <c r="C27" s="57">
        <f>SUM(C28:C31)</f>
        <v>3</v>
      </c>
      <c r="D27" s="57">
        <f t="shared" ref="D27" si="15">SUM(D28:D31)</f>
        <v>0</v>
      </c>
      <c r="E27" s="57">
        <f t="shared" ref="E27" si="16">SUM(E28:E31)</f>
        <v>0</v>
      </c>
      <c r="F27" s="57">
        <f t="shared" ref="F27" si="17">SUM(F28:F31)</f>
        <v>0</v>
      </c>
      <c r="G27" s="16">
        <f t="shared" ref="G27" si="18">SUM(G28:G31)</f>
        <v>3</v>
      </c>
    </row>
    <row r="28" spans="1:7" x14ac:dyDescent="0.25">
      <c r="A28" s="191" t="s">
        <v>81</v>
      </c>
      <c r="B28" s="23" t="s">
        <v>44</v>
      </c>
      <c r="C28" s="64"/>
      <c r="D28" s="59"/>
      <c r="E28" s="59"/>
      <c r="F28" s="59"/>
      <c r="G28" s="60"/>
    </row>
    <row r="29" spans="1:7" x14ac:dyDescent="0.25">
      <c r="A29" s="192"/>
      <c r="B29" s="24" t="s">
        <v>45</v>
      </c>
      <c r="C29" s="64"/>
      <c r="D29" s="62"/>
      <c r="E29" s="62"/>
      <c r="F29" s="62"/>
      <c r="G29" s="63"/>
    </row>
    <row r="30" spans="1:7" x14ac:dyDescent="0.25">
      <c r="A30" s="192"/>
      <c r="B30" s="24" t="s">
        <v>46</v>
      </c>
      <c r="C30" s="64">
        <f t="shared" ref="C30" si="19">SUM(D30:G30)</f>
        <v>3</v>
      </c>
      <c r="D30" s="62"/>
      <c r="E30" s="62"/>
      <c r="F30" s="62"/>
      <c r="G30" s="63">
        <v>3</v>
      </c>
    </row>
    <row r="31" spans="1:7" x14ac:dyDescent="0.25">
      <c r="A31" s="192"/>
      <c r="B31" s="24" t="s">
        <v>47</v>
      </c>
      <c r="C31" s="64"/>
      <c r="D31" s="62"/>
      <c r="E31" s="62"/>
      <c r="F31" s="62"/>
      <c r="G31" s="63"/>
    </row>
    <row r="32" spans="1:7" x14ac:dyDescent="0.25">
      <c r="A32" s="192"/>
      <c r="B32" s="58"/>
      <c r="C32" s="61"/>
      <c r="D32" s="11"/>
      <c r="E32" s="11"/>
      <c r="F32" s="11"/>
      <c r="G32" s="65"/>
    </row>
    <row r="33" spans="1:7" ht="15.75" thickBot="1" x14ac:dyDescent="0.3">
      <c r="A33" s="193"/>
      <c r="B33" s="54" t="s">
        <v>20</v>
      </c>
      <c r="C33" s="35">
        <f>((C28*1)+(C29*2)+(C30*3)+(C31*4))/C27</f>
        <v>3</v>
      </c>
      <c r="D33" s="35" t="e">
        <f t="shared" ref="D33:G33" si="20">((D28*1)+(D29*2)+(D30*3)+(D31*4))/D27</f>
        <v>#DIV/0!</v>
      </c>
      <c r="E33" s="35" t="e">
        <f t="shared" si="20"/>
        <v>#DIV/0!</v>
      </c>
      <c r="F33" s="35" t="e">
        <f t="shared" si="20"/>
        <v>#DIV/0!</v>
      </c>
      <c r="G33" s="66">
        <f t="shared" si="20"/>
        <v>3</v>
      </c>
    </row>
    <row r="34" spans="1:7" x14ac:dyDescent="0.25"/>
    <row r="35" spans="1:7" x14ac:dyDescent="0.25"/>
    <row r="36" spans="1:7" ht="15.75" thickBot="1" x14ac:dyDescent="0.3">
      <c r="A36" s="198" t="s">
        <v>106</v>
      </c>
      <c r="B36" s="198"/>
      <c r="C36" s="198"/>
      <c r="D36" s="198"/>
      <c r="E36" s="198"/>
      <c r="F36" s="198"/>
      <c r="G36" s="198"/>
    </row>
    <row r="37" spans="1:7" ht="42.75" x14ac:dyDescent="0.25">
      <c r="A37" s="206"/>
      <c r="B37" s="207"/>
      <c r="C37" s="8" t="s">
        <v>8</v>
      </c>
      <c r="D37" s="56" t="s">
        <v>102</v>
      </c>
      <c r="E37" s="56" t="s">
        <v>103</v>
      </c>
      <c r="F37" s="56" t="s">
        <v>104</v>
      </c>
      <c r="G37" s="55" t="s">
        <v>105</v>
      </c>
    </row>
    <row r="38" spans="1:7" ht="15.75" thickBot="1" x14ac:dyDescent="0.3">
      <c r="A38" s="200" t="s">
        <v>15</v>
      </c>
      <c r="B38" s="201" t="s">
        <v>15</v>
      </c>
      <c r="C38" s="57">
        <f>SUM(C39:C42)</f>
        <v>20.988</v>
      </c>
      <c r="D38" s="57">
        <f t="shared" ref="D38" si="21">SUM(D39:D42)</f>
        <v>0</v>
      </c>
      <c r="E38" s="57">
        <f t="shared" ref="E38" si="22">SUM(E39:E42)</f>
        <v>4</v>
      </c>
      <c r="F38" s="57">
        <f t="shared" ref="F38" si="23">SUM(F39:F42)</f>
        <v>5</v>
      </c>
      <c r="G38" s="16">
        <f t="shared" ref="G38" si="24">SUM(G39:G42)</f>
        <v>11.988</v>
      </c>
    </row>
    <row r="39" spans="1:7" ht="15" customHeight="1" x14ac:dyDescent="0.25">
      <c r="A39" s="208" t="s">
        <v>44</v>
      </c>
      <c r="B39" s="209"/>
      <c r="C39" s="83"/>
      <c r="D39" s="84"/>
      <c r="E39" s="84"/>
      <c r="F39" s="84"/>
      <c r="G39" s="85"/>
    </row>
    <row r="40" spans="1:7" x14ac:dyDescent="0.25">
      <c r="A40" s="194" t="s">
        <v>45</v>
      </c>
      <c r="B40" s="195"/>
      <c r="C40" s="83">
        <f t="shared" ref="C40:C42" si="25">SUM(D40:G40)</f>
        <v>0.996</v>
      </c>
      <c r="D40" s="86"/>
      <c r="E40" s="86"/>
      <c r="F40" s="86"/>
      <c r="G40" s="87">
        <v>0.996</v>
      </c>
    </row>
    <row r="41" spans="1:7" x14ac:dyDescent="0.25">
      <c r="A41" s="194" t="s">
        <v>46</v>
      </c>
      <c r="B41" s="195"/>
      <c r="C41" s="83">
        <f t="shared" si="25"/>
        <v>11.995999999999999</v>
      </c>
      <c r="D41" s="86"/>
      <c r="E41" s="86">
        <v>3</v>
      </c>
      <c r="F41" s="86">
        <v>2</v>
      </c>
      <c r="G41" s="87">
        <v>6.9959999999999996</v>
      </c>
    </row>
    <row r="42" spans="1:7" x14ac:dyDescent="0.25">
      <c r="A42" s="194" t="s">
        <v>47</v>
      </c>
      <c r="B42" s="195"/>
      <c r="C42" s="83">
        <f t="shared" si="25"/>
        <v>7.9960000000000004</v>
      </c>
      <c r="D42" s="86"/>
      <c r="E42" s="86">
        <v>1</v>
      </c>
      <c r="F42" s="86">
        <v>3</v>
      </c>
      <c r="G42" s="87">
        <v>3.9960000000000004</v>
      </c>
    </row>
    <row r="43" spans="1:7" x14ac:dyDescent="0.25">
      <c r="A43" s="196"/>
      <c r="B43" s="197"/>
      <c r="C43" s="20"/>
      <c r="D43" s="11"/>
      <c r="E43" s="11"/>
      <c r="F43" s="11"/>
      <c r="G43" s="65"/>
    </row>
    <row r="44" spans="1:7" ht="15.75" thickBot="1" x14ac:dyDescent="0.3">
      <c r="A44" s="204" t="s">
        <v>20</v>
      </c>
      <c r="B44" s="205"/>
      <c r="C44" s="35">
        <f>((C39*1)+(C40*2)+(C41*3)+(C42*4))/C38</f>
        <v>3.3335239184295786</v>
      </c>
      <c r="D44" s="35" t="e">
        <f t="shared" ref="D44:F44" si="26">((D39*1)+(D40*2)+(D41*3)+(D42*4))/D38</f>
        <v>#DIV/0!</v>
      </c>
      <c r="E44" s="35">
        <f t="shared" si="26"/>
        <v>3.25</v>
      </c>
      <c r="F44" s="35">
        <f t="shared" si="26"/>
        <v>3.6</v>
      </c>
      <c r="G44" s="66">
        <f>((G39*1)+(G40*2)+(G41*3)+(G42*4))/G38</f>
        <v>3.2502502502502502</v>
      </c>
    </row>
    <row r="45" spans="1:7" x14ac:dyDescent="0.25"/>
    <row r="46" spans="1:7" x14ac:dyDescent="0.25"/>
    <row r="47" spans="1:7" ht="15.75" thickBot="1" x14ac:dyDescent="0.3">
      <c r="A47" s="199" t="s">
        <v>107</v>
      </c>
      <c r="B47" s="199"/>
      <c r="C47" s="199"/>
      <c r="D47" s="199"/>
      <c r="E47" s="199"/>
      <c r="F47" s="199"/>
      <c r="G47" s="199"/>
    </row>
    <row r="48" spans="1:7" ht="42.75" x14ac:dyDescent="0.25">
      <c r="A48" s="202"/>
      <c r="B48" s="203"/>
      <c r="C48" s="8" t="s">
        <v>8</v>
      </c>
      <c r="D48" s="56" t="s">
        <v>102</v>
      </c>
      <c r="E48" s="56" t="s">
        <v>103</v>
      </c>
      <c r="F48" s="56" t="s">
        <v>104</v>
      </c>
      <c r="G48" s="55" t="s">
        <v>105</v>
      </c>
    </row>
    <row r="49" spans="1:7" ht="15.75" thickBot="1" x14ac:dyDescent="0.3">
      <c r="A49" s="200" t="s">
        <v>15</v>
      </c>
      <c r="B49" s="201" t="s">
        <v>15</v>
      </c>
      <c r="C49" s="57">
        <f>SUM(C50:C53)</f>
        <v>21</v>
      </c>
      <c r="D49" s="57">
        <f t="shared" ref="D49" si="27">SUM(D50:D53)</f>
        <v>0</v>
      </c>
      <c r="E49" s="57">
        <f t="shared" ref="E49" si="28">SUM(E50:E53)</f>
        <v>4</v>
      </c>
      <c r="F49" s="57">
        <f t="shared" ref="F49" si="29">SUM(F50:F53)</f>
        <v>5</v>
      </c>
      <c r="G49" s="16">
        <f t="shared" ref="G49" si="30">SUM(G50:G53)</f>
        <v>12</v>
      </c>
    </row>
    <row r="50" spans="1:7" ht="13.5" customHeight="1" x14ac:dyDescent="0.25">
      <c r="A50" s="208" t="s">
        <v>44</v>
      </c>
      <c r="B50" s="209"/>
      <c r="C50" s="64"/>
      <c r="D50" s="88"/>
      <c r="E50" s="88"/>
      <c r="F50" s="88"/>
      <c r="G50" s="89"/>
    </row>
    <row r="51" spans="1:7" x14ac:dyDescent="0.25">
      <c r="A51" s="194" t="s">
        <v>45</v>
      </c>
      <c r="B51" s="195"/>
      <c r="C51" s="64">
        <f t="shared" ref="C51:C53" si="31">SUM(D51:G51)</f>
        <v>3</v>
      </c>
      <c r="D51" s="82"/>
      <c r="E51" s="82"/>
      <c r="F51" s="82"/>
      <c r="G51" s="90">
        <v>3</v>
      </c>
    </row>
    <row r="52" spans="1:7" x14ac:dyDescent="0.25">
      <c r="A52" s="194" t="s">
        <v>46</v>
      </c>
      <c r="B52" s="195"/>
      <c r="C52" s="64">
        <f t="shared" si="31"/>
        <v>11.004</v>
      </c>
      <c r="D52" s="82"/>
      <c r="E52" s="82">
        <v>3</v>
      </c>
      <c r="F52" s="82">
        <v>3</v>
      </c>
      <c r="G52" s="90">
        <v>5.0039999999999996</v>
      </c>
    </row>
    <row r="53" spans="1:7" x14ac:dyDescent="0.25">
      <c r="A53" s="194" t="s">
        <v>47</v>
      </c>
      <c r="B53" s="195"/>
      <c r="C53" s="64">
        <f t="shared" si="31"/>
        <v>6.9960000000000004</v>
      </c>
      <c r="D53" s="82"/>
      <c r="E53" s="82">
        <v>1</v>
      </c>
      <c r="F53" s="82">
        <v>2</v>
      </c>
      <c r="G53" s="90">
        <v>3.9960000000000004</v>
      </c>
    </row>
    <row r="54" spans="1:7" x14ac:dyDescent="0.25">
      <c r="A54" s="196"/>
      <c r="B54" s="197"/>
      <c r="C54" s="91"/>
      <c r="D54" s="92"/>
      <c r="E54" s="92"/>
      <c r="F54" s="92"/>
      <c r="G54" s="93"/>
    </row>
    <row r="55" spans="1:7" ht="15.75" thickBot="1" x14ac:dyDescent="0.3">
      <c r="A55" s="204" t="s">
        <v>20</v>
      </c>
      <c r="B55" s="205"/>
      <c r="C55" s="35">
        <f>((C50*1)+(C51*2)+(C52*3)+(C53*4))/C49</f>
        <v>3.1902857142857148</v>
      </c>
      <c r="D55" s="35" t="e">
        <f t="shared" ref="D55:F55" si="32">((D50*1)+(D51*2)+(D52*3)+(D53*4))/D49</f>
        <v>#DIV/0!</v>
      </c>
      <c r="E55" s="35">
        <f t="shared" si="32"/>
        <v>3.25</v>
      </c>
      <c r="F55" s="35">
        <f t="shared" si="32"/>
        <v>3.4</v>
      </c>
      <c r="G55" s="66">
        <f>((G50*1)+(G51*2)+(G52*3)+(G53*4))/G49</f>
        <v>3.0830000000000002</v>
      </c>
    </row>
    <row r="56" spans="1:7" x14ac:dyDescent="0.25"/>
    <row r="57" spans="1:7" x14ac:dyDescent="0.25"/>
    <row r="58" spans="1:7" ht="15.75" thickBot="1" x14ac:dyDescent="0.3">
      <c r="A58" s="199" t="s">
        <v>108</v>
      </c>
      <c r="B58" s="199"/>
      <c r="C58" s="199"/>
      <c r="D58" s="199"/>
      <c r="E58" s="199"/>
      <c r="F58" s="199"/>
      <c r="G58" s="199"/>
    </row>
    <row r="59" spans="1:7" ht="42.75" x14ac:dyDescent="0.25">
      <c r="A59" s="202"/>
      <c r="B59" s="203"/>
      <c r="C59" s="8" t="s">
        <v>8</v>
      </c>
      <c r="D59" s="56" t="s">
        <v>102</v>
      </c>
      <c r="E59" s="56" t="s">
        <v>103</v>
      </c>
      <c r="F59" s="56" t="s">
        <v>104</v>
      </c>
      <c r="G59" s="55" t="s">
        <v>105</v>
      </c>
    </row>
    <row r="60" spans="1:7" ht="15.75" thickBot="1" x14ac:dyDescent="0.3">
      <c r="A60" s="200" t="s">
        <v>15</v>
      </c>
      <c r="B60" s="201" t="s">
        <v>15</v>
      </c>
      <c r="C60" s="57">
        <f>SUM(C61:C64)</f>
        <v>21.012</v>
      </c>
      <c r="D60" s="57">
        <f t="shared" ref="D60:G60" si="33">SUM(D61:D64)</f>
        <v>0</v>
      </c>
      <c r="E60" s="57">
        <f t="shared" si="33"/>
        <v>4</v>
      </c>
      <c r="F60" s="57">
        <f t="shared" si="33"/>
        <v>5</v>
      </c>
      <c r="G60" s="16">
        <f t="shared" si="33"/>
        <v>12.012</v>
      </c>
    </row>
    <row r="61" spans="1:7" ht="13.5" customHeight="1" x14ac:dyDescent="0.25">
      <c r="A61" s="208" t="s">
        <v>44</v>
      </c>
      <c r="B61" s="209"/>
      <c r="C61" s="64"/>
      <c r="D61" s="88"/>
      <c r="E61" s="88"/>
      <c r="F61" s="88"/>
      <c r="G61" s="89"/>
    </row>
    <row r="62" spans="1:7" x14ac:dyDescent="0.25">
      <c r="A62" s="194" t="s">
        <v>45</v>
      </c>
      <c r="B62" s="195"/>
      <c r="C62" s="64">
        <f t="shared" ref="C62:C64" si="34">SUM(D62:G62)</f>
        <v>2.004</v>
      </c>
      <c r="D62" s="82"/>
      <c r="E62" s="82"/>
      <c r="F62" s="82"/>
      <c r="G62" s="90">
        <v>2.004</v>
      </c>
    </row>
    <row r="63" spans="1:7" x14ac:dyDescent="0.25">
      <c r="A63" s="194" t="s">
        <v>46</v>
      </c>
      <c r="B63" s="195"/>
      <c r="C63" s="64">
        <f t="shared" si="34"/>
        <v>6.0039999999999996</v>
      </c>
      <c r="D63" s="82"/>
      <c r="E63" s="82">
        <v>3</v>
      </c>
      <c r="F63" s="82">
        <v>1</v>
      </c>
      <c r="G63" s="90">
        <v>2.004</v>
      </c>
    </row>
    <row r="64" spans="1:7" x14ac:dyDescent="0.25">
      <c r="A64" s="194" t="s">
        <v>47</v>
      </c>
      <c r="B64" s="195"/>
      <c r="C64" s="64">
        <f t="shared" si="34"/>
        <v>13.004000000000001</v>
      </c>
      <c r="D64" s="82"/>
      <c r="E64" s="82">
        <v>1</v>
      </c>
      <c r="F64" s="82">
        <v>4</v>
      </c>
      <c r="G64" s="90">
        <v>8.0040000000000013</v>
      </c>
    </row>
    <row r="65" spans="1:7" x14ac:dyDescent="0.25">
      <c r="A65" s="196"/>
      <c r="B65" s="197"/>
      <c r="C65" s="91"/>
      <c r="D65" s="92"/>
      <c r="E65" s="92"/>
      <c r="F65" s="92"/>
      <c r="G65" s="93"/>
    </row>
    <row r="66" spans="1:7" ht="15.75" thickBot="1" x14ac:dyDescent="0.3">
      <c r="A66" s="204" t="s">
        <v>20</v>
      </c>
      <c r="B66" s="205"/>
      <c r="C66" s="35">
        <f>((C61*1)+(C62*2)+(C63*3)+(C64*4))/C60</f>
        <v>3.5235103750237959</v>
      </c>
      <c r="D66" s="35" t="e">
        <f t="shared" ref="D66:F66" si="35">((D61*1)+(D62*2)+(D63*3)+(D64*4))/D60</f>
        <v>#DIV/0!</v>
      </c>
      <c r="E66" s="35">
        <f t="shared" si="35"/>
        <v>3.25</v>
      </c>
      <c r="F66" s="35">
        <f t="shared" si="35"/>
        <v>3.8</v>
      </c>
      <c r="G66" s="66">
        <f>((G61*1)+(G62*2)+(G63*3)+(G64*4))/G60</f>
        <v>3.4995004995004995</v>
      </c>
    </row>
    <row r="67" spans="1:7" x14ac:dyDescent="0.25"/>
    <row r="68" spans="1:7" x14ac:dyDescent="0.25"/>
    <row r="69" spans="1:7" ht="15.75" thickBot="1" x14ac:dyDescent="0.3">
      <c r="A69" s="199" t="s">
        <v>109</v>
      </c>
      <c r="B69" s="199"/>
      <c r="C69" s="199"/>
      <c r="D69" s="199"/>
      <c r="E69" s="199"/>
      <c r="F69" s="199"/>
      <c r="G69" s="199"/>
    </row>
    <row r="70" spans="1:7" ht="42.75" x14ac:dyDescent="0.25">
      <c r="A70" s="202"/>
      <c r="B70" s="203"/>
      <c r="C70" s="8" t="s">
        <v>8</v>
      </c>
      <c r="D70" s="56" t="s">
        <v>102</v>
      </c>
      <c r="E70" s="56" t="s">
        <v>103</v>
      </c>
      <c r="F70" s="56" t="s">
        <v>104</v>
      </c>
      <c r="G70" s="55" t="s">
        <v>105</v>
      </c>
    </row>
    <row r="71" spans="1:7" ht="15.75" thickBot="1" x14ac:dyDescent="0.3">
      <c r="A71" s="200" t="s">
        <v>15</v>
      </c>
      <c r="B71" s="201" t="s">
        <v>15</v>
      </c>
      <c r="C71" s="57">
        <f>SUM(C72:C75)</f>
        <v>21</v>
      </c>
      <c r="D71" s="57">
        <f t="shared" ref="D71:G71" si="36">SUM(D72:D75)</f>
        <v>0</v>
      </c>
      <c r="E71" s="57">
        <f t="shared" si="36"/>
        <v>4</v>
      </c>
      <c r="F71" s="57">
        <f t="shared" si="36"/>
        <v>5</v>
      </c>
      <c r="G71" s="16">
        <f t="shared" si="36"/>
        <v>12</v>
      </c>
    </row>
    <row r="72" spans="1:7" ht="13.5" customHeight="1" x14ac:dyDescent="0.25">
      <c r="A72" s="208" t="s">
        <v>44</v>
      </c>
      <c r="B72" s="209"/>
      <c r="C72" s="64">
        <f>SUM(D72:G72)</f>
        <v>1</v>
      </c>
      <c r="D72" s="88"/>
      <c r="E72" s="88">
        <v>1</v>
      </c>
      <c r="F72" s="88"/>
      <c r="G72" s="89"/>
    </row>
    <row r="73" spans="1:7" x14ac:dyDescent="0.25">
      <c r="A73" s="194" t="s">
        <v>45</v>
      </c>
      <c r="B73" s="195"/>
      <c r="C73" s="64">
        <f t="shared" ref="C73:C75" si="37">SUM(D73:G73)</f>
        <v>3.9960000000000004</v>
      </c>
      <c r="D73" s="82"/>
      <c r="E73" s="82"/>
      <c r="F73" s="82"/>
      <c r="G73" s="90">
        <v>3.9960000000000004</v>
      </c>
    </row>
    <row r="74" spans="1:7" x14ac:dyDescent="0.25">
      <c r="A74" s="194" t="s">
        <v>46</v>
      </c>
      <c r="B74" s="195"/>
      <c r="C74" s="64">
        <f t="shared" si="37"/>
        <v>11</v>
      </c>
      <c r="D74" s="82"/>
      <c r="E74" s="82">
        <v>3</v>
      </c>
      <c r="F74" s="82">
        <v>2</v>
      </c>
      <c r="G74" s="90">
        <v>6</v>
      </c>
    </row>
    <row r="75" spans="1:7" x14ac:dyDescent="0.25">
      <c r="A75" s="194" t="s">
        <v>47</v>
      </c>
      <c r="B75" s="195"/>
      <c r="C75" s="64">
        <f t="shared" si="37"/>
        <v>5.0039999999999996</v>
      </c>
      <c r="D75" s="82"/>
      <c r="E75" s="82"/>
      <c r="F75" s="82">
        <v>3</v>
      </c>
      <c r="G75" s="90">
        <v>2.004</v>
      </c>
    </row>
    <row r="76" spans="1:7" x14ac:dyDescent="0.25">
      <c r="A76" s="196"/>
      <c r="B76" s="197"/>
      <c r="C76" s="91"/>
      <c r="D76" s="92"/>
      <c r="E76" s="92"/>
      <c r="F76" s="92"/>
      <c r="G76" s="93"/>
    </row>
    <row r="77" spans="1:7" ht="15.75" thickBot="1" x14ac:dyDescent="0.3">
      <c r="A77" s="204" t="s">
        <v>20</v>
      </c>
      <c r="B77" s="205"/>
      <c r="C77" s="35">
        <f>((C72*1)+(C73*2)+(C74*3)+(C75*4))/C71</f>
        <v>2.9527619047619047</v>
      </c>
      <c r="D77" s="35" t="e">
        <f t="shared" ref="D77:F77" si="38">((D72*1)+(D73*2)+(D74*3)+(D75*4))/D71</f>
        <v>#DIV/0!</v>
      </c>
      <c r="E77" s="35">
        <f t="shared" si="38"/>
        <v>2.5</v>
      </c>
      <c r="F77" s="35">
        <f t="shared" si="38"/>
        <v>3.6</v>
      </c>
      <c r="G77" s="66">
        <f>((G72*1)+(G73*2)+(G74*3)+(G75*4))/G71</f>
        <v>2.8340000000000001</v>
      </c>
    </row>
    <row r="78" spans="1:7" x14ac:dyDescent="0.25"/>
    <row r="87" x14ac:dyDescent="0.25"/>
  </sheetData>
  <mergeCells count="49">
    <mergeCell ref="A75:B75"/>
    <mergeCell ref="A76:B76"/>
    <mergeCell ref="A77:B77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9:G69"/>
    <mergeCell ref="A58:G58"/>
    <mergeCell ref="A59:B59"/>
    <mergeCell ref="A60:B60"/>
    <mergeCell ref="A61:B61"/>
    <mergeCell ref="A62:B62"/>
    <mergeCell ref="A53:B53"/>
    <mergeCell ref="A54:B54"/>
    <mergeCell ref="A55:B55"/>
    <mergeCell ref="A48:B48"/>
    <mergeCell ref="A49:B49"/>
    <mergeCell ref="A50:B50"/>
    <mergeCell ref="A51:B51"/>
    <mergeCell ref="A52:B52"/>
    <mergeCell ref="A47:G47"/>
    <mergeCell ref="A19:B19"/>
    <mergeCell ref="A27:B27"/>
    <mergeCell ref="A11:B11"/>
    <mergeCell ref="A2:B2"/>
    <mergeCell ref="A10:B10"/>
    <mergeCell ref="A18:B18"/>
    <mergeCell ref="A26:B26"/>
    <mergeCell ref="A3:B3"/>
    <mergeCell ref="A44:B44"/>
    <mergeCell ref="A4:A9"/>
    <mergeCell ref="A12:A17"/>
    <mergeCell ref="A37:B37"/>
    <mergeCell ref="A38:B38"/>
    <mergeCell ref="A39:B39"/>
    <mergeCell ref="A40:B40"/>
    <mergeCell ref="A20:A25"/>
    <mergeCell ref="A28:A33"/>
    <mergeCell ref="A42:B42"/>
    <mergeCell ref="A43:B43"/>
    <mergeCell ref="A1:G1"/>
    <mergeCell ref="A36:G36"/>
    <mergeCell ref="A41:B4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B0EED-C339-4834-BEBC-A70F5475AE52}">
  <sheetPr codeName="Sheet4"/>
  <dimension ref="A1:A485"/>
  <sheetViews>
    <sheetView view="pageLayout" topLeftCell="A155" zoomScale="80" zoomScaleNormal="71" zoomScalePageLayoutView="80" workbookViewId="0">
      <selection activeCell="A162" sqref="A162"/>
    </sheetView>
  </sheetViews>
  <sheetFormatPr defaultColWidth="0" defaultRowHeight="15" x14ac:dyDescent="0.25"/>
  <cols>
    <col min="1" max="1" width="131.42578125" customWidth="1"/>
    <col min="2" max="2" width="8.7109375" customWidth="1"/>
  </cols>
  <sheetData>
    <row r="1" spans="1:1" ht="33.75" customHeight="1" x14ac:dyDescent="0.3">
      <c r="A1" s="103" t="s">
        <v>110</v>
      </c>
    </row>
    <row r="2" spans="1:1" ht="16.5" x14ac:dyDescent="0.3">
      <c r="A2" s="51" t="s">
        <v>111</v>
      </c>
    </row>
    <row r="3" spans="1:1" ht="17.25" thickBot="1" x14ac:dyDescent="0.35">
      <c r="A3" s="81"/>
    </row>
    <row r="4" spans="1:1" ht="33.75" customHeight="1" x14ac:dyDescent="0.3">
      <c r="A4" s="103" t="s">
        <v>112</v>
      </c>
    </row>
    <row r="5" spans="1:1" ht="16.5" x14ac:dyDescent="0.3">
      <c r="A5" s="51" t="s">
        <v>113</v>
      </c>
    </row>
    <row r="6" spans="1:1" ht="17.25" thickBot="1" x14ac:dyDescent="0.35">
      <c r="A6" s="81"/>
    </row>
    <row r="7" spans="1:1" ht="33.75" customHeight="1" x14ac:dyDescent="0.3">
      <c r="A7" s="103" t="s">
        <v>114</v>
      </c>
    </row>
    <row r="8" spans="1:1" ht="16.5" x14ac:dyDescent="0.3">
      <c r="A8" s="51" t="s">
        <v>115</v>
      </c>
    </row>
    <row r="9" spans="1:1" ht="16.5" x14ac:dyDescent="0.3">
      <c r="A9" s="52" t="s">
        <v>116</v>
      </c>
    </row>
    <row r="10" spans="1:1" ht="17.25" thickBot="1" x14ac:dyDescent="0.35">
      <c r="A10" s="81"/>
    </row>
    <row r="11" spans="1:1" ht="33.75" customHeight="1" x14ac:dyDescent="0.3">
      <c r="A11" s="103" t="s">
        <v>117</v>
      </c>
    </row>
    <row r="12" spans="1:1" ht="16.5" x14ac:dyDescent="0.3">
      <c r="A12" s="51" t="s">
        <v>118</v>
      </c>
    </row>
    <row r="13" spans="1:1" ht="16.5" x14ac:dyDescent="0.3">
      <c r="A13" s="52" t="s">
        <v>119</v>
      </c>
    </row>
    <row r="14" spans="1:1" ht="16.5" x14ac:dyDescent="0.3">
      <c r="A14" s="105"/>
    </row>
    <row r="15" spans="1:1" ht="16.5" x14ac:dyDescent="0.3">
      <c r="A15" s="105"/>
    </row>
    <row r="16" spans="1:1" ht="15.75" thickBot="1" x14ac:dyDescent="0.3">
      <c r="A16" s="71"/>
    </row>
    <row r="17" spans="1:1" ht="33" x14ac:dyDescent="0.25">
      <c r="A17" s="50" t="s">
        <v>120</v>
      </c>
    </row>
    <row r="18" spans="1:1" ht="16.5" x14ac:dyDescent="0.3">
      <c r="A18" s="52" t="s">
        <v>121</v>
      </c>
    </row>
    <row r="19" spans="1:1" ht="16.5" x14ac:dyDescent="0.3">
      <c r="A19" s="51" t="s">
        <v>121</v>
      </c>
    </row>
    <row r="20" spans="1:1" ht="16.5" x14ac:dyDescent="0.3">
      <c r="A20" s="52" t="s">
        <v>122</v>
      </c>
    </row>
    <row r="21" spans="1:1" ht="16.5" x14ac:dyDescent="0.25">
      <c r="A21" s="53" t="s">
        <v>123</v>
      </c>
    </row>
    <row r="22" spans="1:1" ht="16.5" x14ac:dyDescent="0.3">
      <c r="A22" s="52" t="s">
        <v>124</v>
      </c>
    </row>
    <row r="23" spans="1:1" ht="16.5" x14ac:dyDescent="0.3">
      <c r="A23" s="51" t="s">
        <v>121</v>
      </c>
    </row>
    <row r="24" spans="1:1" ht="16.5" x14ac:dyDescent="0.3">
      <c r="A24" s="52" t="s">
        <v>121</v>
      </c>
    </row>
    <row r="25" spans="1:1" ht="16.5" x14ac:dyDescent="0.3">
      <c r="A25" s="51" t="s">
        <v>125</v>
      </c>
    </row>
    <row r="26" spans="1:1" ht="16.5" x14ac:dyDescent="0.3">
      <c r="A26" s="52" t="s">
        <v>126</v>
      </c>
    </row>
    <row r="27" spans="1:1" ht="16.5" x14ac:dyDescent="0.3">
      <c r="A27" s="51" t="s">
        <v>127</v>
      </c>
    </row>
    <row r="28" spans="1:1" ht="16.5" x14ac:dyDescent="0.3">
      <c r="A28" s="52" t="s">
        <v>128</v>
      </c>
    </row>
    <row r="29" spans="1:1" ht="16.5" x14ac:dyDescent="0.3">
      <c r="A29" s="51" t="s">
        <v>129</v>
      </c>
    </row>
    <row r="30" spans="1:1" ht="16.5" x14ac:dyDescent="0.3">
      <c r="A30" s="52" t="s">
        <v>130</v>
      </c>
    </row>
    <row r="31" spans="1:1" ht="16.5" x14ac:dyDescent="0.25">
      <c r="A31" s="53" t="s">
        <v>121</v>
      </c>
    </row>
    <row r="32" spans="1:1" ht="16.5" x14ac:dyDescent="0.3">
      <c r="A32" s="52" t="s">
        <v>131</v>
      </c>
    </row>
    <row r="33" spans="1:1" ht="16.5" x14ac:dyDescent="0.3">
      <c r="A33" s="51" t="s">
        <v>132</v>
      </c>
    </row>
    <row r="34" spans="1:1" ht="16.5" x14ac:dyDescent="0.3">
      <c r="A34" s="52" t="s">
        <v>121</v>
      </c>
    </row>
    <row r="35" spans="1:1" ht="16.5" x14ac:dyDescent="0.3">
      <c r="A35" s="51" t="s">
        <v>133</v>
      </c>
    </row>
    <row r="36" spans="1:1" ht="16.5" x14ac:dyDescent="0.3">
      <c r="A36" s="52" t="s">
        <v>134</v>
      </c>
    </row>
    <row r="37" spans="1:1" ht="16.5" x14ac:dyDescent="0.3">
      <c r="A37" s="51" t="s">
        <v>135</v>
      </c>
    </row>
    <row r="38" spans="1:1" ht="16.5" x14ac:dyDescent="0.3">
      <c r="A38" s="52" t="s">
        <v>136</v>
      </c>
    </row>
    <row r="39" spans="1:1" ht="16.5" x14ac:dyDescent="0.3">
      <c r="A39" s="105"/>
    </row>
    <row r="40" spans="1:1" ht="16.5" x14ac:dyDescent="0.3">
      <c r="A40" s="105"/>
    </row>
    <row r="41" spans="1:1" ht="15.75" thickBot="1" x14ac:dyDescent="0.3">
      <c r="A41" s="71"/>
    </row>
    <row r="42" spans="1:1" ht="39" customHeight="1" thickBot="1" x14ac:dyDescent="0.35">
      <c r="A42" s="104" t="s">
        <v>137</v>
      </c>
    </row>
    <row r="43" spans="1:1" ht="16.5" x14ac:dyDescent="0.3">
      <c r="A43" s="52" t="s">
        <v>138</v>
      </c>
    </row>
    <row r="44" spans="1:1" ht="16.5" x14ac:dyDescent="0.3">
      <c r="A44" s="51" t="s">
        <v>139</v>
      </c>
    </row>
    <row r="45" spans="1:1" ht="16.5" x14ac:dyDescent="0.3">
      <c r="A45" s="52" t="s">
        <v>140</v>
      </c>
    </row>
    <row r="46" spans="1:1" ht="16.5" x14ac:dyDescent="0.25">
      <c r="A46" s="53" t="s">
        <v>138</v>
      </c>
    </row>
    <row r="47" spans="1:1" ht="16.5" x14ac:dyDescent="0.3">
      <c r="A47" s="52" t="s">
        <v>141</v>
      </c>
    </row>
    <row r="48" spans="1:1" ht="16.5" x14ac:dyDescent="0.3">
      <c r="A48" s="51" t="s">
        <v>142</v>
      </c>
    </row>
    <row r="49" spans="1:1" ht="16.5" x14ac:dyDescent="0.3">
      <c r="A49" s="52" t="s">
        <v>143</v>
      </c>
    </row>
    <row r="50" spans="1:1" ht="16.5" x14ac:dyDescent="0.3">
      <c r="A50" s="51" t="s">
        <v>144</v>
      </c>
    </row>
    <row r="51" spans="1:1" ht="16.5" x14ac:dyDescent="0.3">
      <c r="A51" s="52" t="s">
        <v>145</v>
      </c>
    </row>
    <row r="52" spans="1:1" ht="16.5" x14ac:dyDescent="0.3">
      <c r="A52" s="51" t="s">
        <v>146</v>
      </c>
    </row>
    <row r="53" spans="1:1" ht="17.25" thickBot="1" x14ac:dyDescent="0.3">
      <c r="A53" s="80"/>
    </row>
    <row r="54" spans="1:1" ht="39" customHeight="1" thickBot="1" x14ac:dyDescent="0.35">
      <c r="A54" s="104" t="s">
        <v>147</v>
      </c>
    </row>
    <row r="55" spans="1:1" ht="16.5" x14ac:dyDescent="0.3">
      <c r="A55" s="52" t="s">
        <v>148</v>
      </c>
    </row>
    <row r="56" spans="1:1" ht="16.5" x14ac:dyDescent="0.3">
      <c r="A56" s="51" t="s">
        <v>149</v>
      </c>
    </row>
    <row r="57" spans="1:1" ht="16.5" x14ac:dyDescent="0.3">
      <c r="A57" s="52" t="s">
        <v>150</v>
      </c>
    </row>
    <row r="58" spans="1:1" ht="16.5" x14ac:dyDescent="0.25">
      <c r="A58" s="53" t="s">
        <v>151</v>
      </c>
    </row>
    <row r="59" spans="1:1" ht="16.5" x14ac:dyDescent="0.3">
      <c r="A59" s="52" t="s">
        <v>152</v>
      </c>
    </row>
    <row r="60" spans="1:1" ht="16.5" x14ac:dyDescent="0.3">
      <c r="A60" s="51" t="s">
        <v>144</v>
      </c>
    </row>
    <row r="61" spans="1:1" ht="16.5" x14ac:dyDescent="0.25">
      <c r="A61" s="53" t="s">
        <v>153</v>
      </c>
    </row>
    <row r="62" spans="1:1" ht="16.5" x14ac:dyDescent="0.3">
      <c r="A62" s="52" t="s">
        <v>154</v>
      </c>
    </row>
    <row r="63" spans="1:1" ht="16.5" x14ac:dyDescent="0.3">
      <c r="A63" s="51" t="s">
        <v>154</v>
      </c>
    </row>
    <row r="64" spans="1:1" ht="17.25" thickBot="1" x14ac:dyDescent="0.3">
      <c r="A64" s="80"/>
    </row>
    <row r="65" spans="1:1" ht="39" customHeight="1" thickBot="1" x14ac:dyDescent="0.35">
      <c r="A65" s="104" t="s">
        <v>155</v>
      </c>
    </row>
    <row r="66" spans="1:1" ht="16.5" x14ac:dyDescent="0.3">
      <c r="A66" s="52" t="s">
        <v>156</v>
      </c>
    </row>
    <row r="67" spans="1:1" ht="17.25" thickBot="1" x14ac:dyDescent="0.3">
      <c r="A67" s="80"/>
    </row>
    <row r="68" spans="1:1" ht="39" customHeight="1" thickBot="1" x14ac:dyDescent="0.35">
      <c r="A68" s="104" t="s">
        <v>157</v>
      </c>
    </row>
    <row r="69" spans="1:1" ht="16.5" x14ac:dyDescent="0.3">
      <c r="A69" s="52" t="s">
        <v>148</v>
      </c>
    </row>
    <row r="70" spans="1:1" ht="16.5" x14ac:dyDescent="0.3">
      <c r="A70" s="51" t="s">
        <v>149</v>
      </c>
    </row>
    <row r="71" spans="1:1" ht="16.5" x14ac:dyDescent="0.25">
      <c r="A71" s="106"/>
    </row>
    <row r="72" spans="1:1" ht="16.5" x14ac:dyDescent="0.25">
      <c r="A72" s="106"/>
    </row>
    <row r="73" spans="1:1" ht="16.5" x14ac:dyDescent="0.25">
      <c r="A73" s="106"/>
    </row>
    <row r="74" spans="1:1" ht="15.75" thickBot="1" x14ac:dyDescent="0.3">
      <c r="A74" s="71" t="s">
        <v>158</v>
      </c>
    </row>
    <row r="75" spans="1:1" ht="33.75" thickBot="1" x14ac:dyDescent="0.35">
      <c r="A75" s="104" t="s">
        <v>159</v>
      </c>
    </row>
    <row r="76" spans="1:1" ht="16.5" x14ac:dyDescent="0.25">
      <c r="A76" s="53" t="s">
        <v>160</v>
      </c>
    </row>
    <row r="77" spans="1:1" ht="16.5" x14ac:dyDescent="0.3">
      <c r="A77" s="52" t="s">
        <v>121</v>
      </c>
    </row>
    <row r="78" spans="1:1" ht="16.5" x14ac:dyDescent="0.25">
      <c r="A78" s="53" t="s">
        <v>121</v>
      </c>
    </row>
    <row r="79" spans="1:1" ht="16.5" x14ac:dyDescent="0.3">
      <c r="A79" s="52" t="s">
        <v>121</v>
      </c>
    </row>
    <row r="80" spans="1:1" ht="16.5" x14ac:dyDescent="0.25">
      <c r="A80" s="53" t="s">
        <v>121</v>
      </c>
    </row>
    <row r="81" spans="1:1" ht="16.5" x14ac:dyDescent="0.3">
      <c r="A81" s="52" t="s">
        <v>161</v>
      </c>
    </row>
    <row r="82" spans="1:1" ht="16.5" x14ac:dyDescent="0.25">
      <c r="A82" s="53" t="s">
        <v>162</v>
      </c>
    </row>
    <row r="83" spans="1:1" ht="16.5" x14ac:dyDescent="0.3">
      <c r="A83" s="52" t="s">
        <v>163</v>
      </c>
    </row>
    <row r="84" spans="1:1" ht="16.5" x14ac:dyDescent="0.25">
      <c r="A84" s="53" t="s">
        <v>164</v>
      </c>
    </row>
    <row r="85" spans="1:1" ht="16.5" x14ac:dyDescent="0.3">
      <c r="A85" s="52" t="s">
        <v>165</v>
      </c>
    </row>
    <row r="86" spans="1:1" ht="16.5" x14ac:dyDescent="0.25">
      <c r="A86" s="53" t="s">
        <v>166</v>
      </c>
    </row>
    <row r="87" spans="1:1" ht="16.5" x14ac:dyDescent="0.3">
      <c r="A87" s="52" t="s">
        <v>167</v>
      </c>
    </row>
    <row r="88" spans="1:1" ht="16.5" x14ac:dyDescent="0.25">
      <c r="A88" s="53" t="s">
        <v>121</v>
      </c>
    </row>
    <row r="89" spans="1:1" ht="16.5" x14ac:dyDescent="0.3">
      <c r="A89" s="52" t="s">
        <v>121</v>
      </c>
    </row>
    <row r="90" spans="1:1" ht="16.5" x14ac:dyDescent="0.25">
      <c r="A90" s="53" t="s">
        <v>168</v>
      </c>
    </row>
    <row r="91" spans="1:1" ht="16.5" x14ac:dyDescent="0.3">
      <c r="A91" s="52" t="s">
        <v>169</v>
      </c>
    </row>
    <row r="92" spans="1:1" ht="16.5" x14ac:dyDescent="0.25">
      <c r="A92" s="53" t="s">
        <v>170</v>
      </c>
    </row>
    <row r="93" spans="1:1" ht="16.5" x14ac:dyDescent="0.3">
      <c r="A93" s="52" t="s">
        <v>121</v>
      </c>
    </row>
    <row r="94" spans="1:1" ht="16.5" x14ac:dyDescent="0.25">
      <c r="A94" s="53" t="s">
        <v>121</v>
      </c>
    </row>
    <row r="95" spans="1:1" ht="16.5" x14ac:dyDescent="0.3">
      <c r="A95" s="52" t="s">
        <v>163</v>
      </c>
    </row>
    <row r="96" spans="1:1" ht="16.5" x14ac:dyDescent="0.25">
      <c r="A96" s="53" t="s">
        <v>171</v>
      </c>
    </row>
    <row r="97" spans="1:1" ht="16.5" x14ac:dyDescent="0.3">
      <c r="A97" s="105"/>
    </row>
    <row r="98" spans="1:1" ht="16.5" x14ac:dyDescent="0.3">
      <c r="A98" s="105"/>
    </row>
    <row r="99" spans="1:1" ht="15.75" thickBot="1" x14ac:dyDescent="0.3">
      <c r="A99" s="71"/>
    </row>
    <row r="100" spans="1:1" ht="33.75" thickBot="1" x14ac:dyDescent="0.35">
      <c r="A100" s="104" t="s">
        <v>172</v>
      </c>
    </row>
    <row r="101" spans="1:1" ht="16.5" x14ac:dyDescent="0.25">
      <c r="A101" s="53" t="s">
        <v>173</v>
      </c>
    </row>
    <row r="102" spans="1:1" ht="17.25" thickBot="1" x14ac:dyDescent="0.3">
      <c r="A102" s="80"/>
    </row>
    <row r="103" spans="1:1" ht="33.75" thickBot="1" x14ac:dyDescent="0.35">
      <c r="A103" s="104" t="s">
        <v>174</v>
      </c>
    </row>
    <row r="104" spans="1:1" ht="16.5" x14ac:dyDescent="0.25">
      <c r="A104" s="53" t="s">
        <v>175</v>
      </c>
    </row>
    <row r="105" spans="1:1" ht="16.5" x14ac:dyDescent="0.3">
      <c r="A105" s="52" t="s">
        <v>176</v>
      </c>
    </row>
    <row r="106" spans="1:1" ht="16.5" x14ac:dyDescent="0.25">
      <c r="A106" s="53" t="s">
        <v>177</v>
      </c>
    </row>
    <row r="107" spans="1:1" ht="16.5" x14ac:dyDescent="0.3">
      <c r="A107" s="105"/>
    </row>
    <row r="108" spans="1:1" ht="16.5" x14ac:dyDescent="0.3">
      <c r="A108" s="105"/>
    </row>
    <row r="109" spans="1:1" ht="15.75" thickBot="1" x14ac:dyDescent="0.3">
      <c r="A109" s="71"/>
    </row>
    <row r="110" spans="1:1" ht="50.25" thickBot="1" x14ac:dyDescent="0.35">
      <c r="A110" s="46" t="s">
        <v>178</v>
      </c>
    </row>
    <row r="111" spans="1:1" ht="16.5" x14ac:dyDescent="0.3">
      <c r="A111" s="52" t="s">
        <v>179</v>
      </c>
    </row>
    <row r="112" spans="1:1" ht="16.5" x14ac:dyDescent="0.3">
      <c r="A112" s="51" t="s">
        <v>180</v>
      </c>
    </row>
    <row r="113" spans="1:1" ht="16.5" x14ac:dyDescent="0.3">
      <c r="A113" s="52" t="s">
        <v>163</v>
      </c>
    </row>
    <row r="114" spans="1:1" ht="16.5" x14ac:dyDescent="0.3">
      <c r="A114" s="51" t="s">
        <v>180</v>
      </c>
    </row>
    <row r="115" spans="1:1" ht="16.5" x14ac:dyDescent="0.3">
      <c r="A115" s="52" t="s">
        <v>181</v>
      </c>
    </row>
    <row r="116" spans="1:1" ht="16.5" x14ac:dyDescent="0.3">
      <c r="A116" s="51" t="s">
        <v>182</v>
      </c>
    </row>
    <row r="117" spans="1:1" ht="16.5" x14ac:dyDescent="0.3">
      <c r="A117" s="52" t="s">
        <v>180</v>
      </c>
    </row>
    <row r="118" spans="1:1" ht="16.5" x14ac:dyDescent="0.3">
      <c r="A118" s="51" t="s">
        <v>183</v>
      </c>
    </row>
    <row r="119" spans="1:1" ht="16.5" x14ac:dyDescent="0.3">
      <c r="A119" s="52" t="s">
        <v>184</v>
      </c>
    </row>
    <row r="120" spans="1:1" ht="16.5" x14ac:dyDescent="0.3">
      <c r="A120" s="51" t="s">
        <v>185</v>
      </c>
    </row>
    <row r="121" spans="1:1" ht="16.5" x14ac:dyDescent="0.3">
      <c r="A121" s="52" t="s">
        <v>186</v>
      </c>
    </row>
    <row r="122" spans="1:1" ht="16.5" x14ac:dyDescent="0.3">
      <c r="A122" s="51" t="s">
        <v>187</v>
      </c>
    </row>
    <row r="123" spans="1:1" ht="16.5" x14ac:dyDescent="0.3">
      <c r="A123" s="52" t="s">
        <v>188</v>
      </c>
    </row>
    <row r="124" spans="1:1" ht="33" x14ac:dyDescent="0.3">
      <c r="A124" s="51" t="s">
        <v>189</v>
      </c>
    </row>
    <row r="125" spans="1:1" ht="33" x14ac:dyDescent="0.3">
      <c r="A125" s="52" t="s">
        <v>190</v>
      </c>
    </row>
    <row r="126" spans="1:1" ht="16.5" x14ac:dyDescent="0.3">
      <c r="A126" s="51" t="s">
        <v>191</v>
      </c>
    </row>
    <row r="127" spans="1:1" ht="16.5" x14ac:dyDescent="0.3">
      <c r="A127" s="52" t="s">
        <v>192</v>
      </c>
    </row>
    <row r="128" spans="1:1" ht="16.5" x14ac:dyDescent="0.3">
      <c r="A128" s="51" t="s">
        <v>193</v>
      </c>
    </row>
    <row r="129" spans="1:1" ht="16.5" x14ac:dyDescent="0.3">
      <c r="A129" s="52" t="s">
        <v>180</v>
      </c>
    </row>
    <row r="130" spans="1:1" ht="16.5" x14ac:dyDescent="0.3">
      <c r="A130" s="51" t="s">
        <v>193</v>
      </c>
    </row>
    <row r="131" spans="1:1" ht="33" x14ac:dyDescent="0.3">
      <c r="A131" s="52" t="s">
        <v>194</v>
      </c>
    </row>
    <row r="132" spans="1:1" ht="16.5" x14ac:dyDescent="0.3">
      <c r="A132" s="105"/>
    </row>
    <row r="133" spans="1:1" ht="16.5" x14ac:dyDescent="0.3">
      <c r="A133" s="105"/>
    </row>
    <row r="134" spans="1:1" ht="15.75" thickBot="1" x14ac:dyDescent="0.3">
      <c r="A134" s="71"/>
    </row>
    <row r="135" spans="1:1" ht="33.75" thickBot="1" x14ac:dyDescent="0.35">
      <c r="A135" s="46" t="s">
        <v>195</v>
      </c>
    </row>
    <row r="136" spans="1:1" ht="16.5" x14ac:dyDescent="0.3">
      <c r="A136" s="52" t="s">
        <v>196</v>
      </c>
    </row>
    <row r="137" spans="1:1" x14ac:dyDescent="0.25">
      <c r="A137" s="71"/>
    </row>
    <row r="138" spans="1:1" x14ac:dyDescent="0.25">
      <c r="A138" s="71"/>
    </row>
    <row r="139" spans="1:1" ht="15.75" thickBot="1" x14ac:dyDescent="0.3">
      <c r="A139" s="71"/>
    </row>
    <row r="140" spans="1:1" ht="32.25" thickBot="1" x14ac:dyDescent="0.3">
      <c r="A140" s="47" t="s">
        <v>197</v>
      </c>
    </row>
    <row r="141" spans="1:1" ht="16.5" x14ac:dyDescent="0.3">
      <c r="A141" s="52" t="s">
        <v>198</v>
      </c>
    </row>
    <row r="142" spans="1:1" ht="16.5" x14ac:dyDescent="0.3">
      <c r="A142" s="51" t="s">
        <v>199</v>
      </c>
    </row>
    <row r="143" spans="1:1" ht="16.5" x14ac:dyDescent="0.3">
      <c r="A143" s="52" t="s">
        <v>200</v>
      </c>
    </row>
    <row r="144" spans="1:1" ht="16.5" x14ac:dyDescent="0.3">
      <c r="A144" s="51" t="s">
        <v>201</v>
      </c>
    </row>
    <row r="145" spans="1:1" ht="16.5" x14ac:dyDescent="0.3">
      <c r="A145" s="52" t="s">
        <v>202</v>
      </c>
    </row>
    <row r="146" spans="1:1" ht="16.5" x14ac:dyDescent="0.3">
      <c r="A146" s="51" t="s">
        <v>203</v>
      </c>
    </row>
    <row r="147" spans="1:1" ht="16.5" x14ac:dyDescent="0.3">
      <c r="A147" s="52" t="s">
        <v>204</v>
      </c>
    </row>
    <row r="148" spans="1:1" ht="16.5" x14ac:dyDescent="0.3">
      <c r="A148" s="51" t="s">
        <v>205</v>
      </c>
    </row>
    <row r="149" spans="1:1" ht="16.5" x14ac:dyDescent="0.3">
      <c r="A149" s="52" t="s">
        <v>206</v>
      </c>
    </row>
    <row r="150" spans="1:1" ht="16.5" x14ac:dyDescent="0.3">
      <c r="A150" s="51" t="s">
        <v>207</v>
      </c>
    </row>
    <row r="151" spans="1:1" ht="16.5" x14ac:dyDescent="0.3">
      <c r="A151" s="52" t="s">
        <v>208</v>
      </c>
    </row>
    <row r="152" spans="1:1" ht="16.5" x14ac:dyDescent="0.3">
      <c r="A152" s="51" t="s">
        <v>209</v>
      </c>
    </row>
    <row r="153" spans="1:1" ht="16.5" x14ac:dyDescent="0.3">
      <c r="A153" s="52" t="s">
        <v>210</v>
      </c>
    </row>
    <row r="154" spans="1:1" ht="33" x14ac:dyDescent="0.3">
      <c r="A154" s="51" t="s">
        <v>211</v>
      </c>
    </row>
    <row r="155" spans="1:1" ht="16.5" x14ac:dyDescent="0.3">
      <c r="A155" s="52" t="s">
        <v>212</v>
      </c>
    </row>
    <row r="156" spans="1:1" ht="16.5" x14ac:dyDescent="0.3">
      <c r="A156" s="51" t="s">
        <v>213</v>
      </c>
    </row>
    <row r="157" spans="1:1" ht="16.5" x14ac:dyDescent="0.3">
      <c r="A157" s="52" t="s">
        <v>214</v>
      </c>
    </row>
    <row r="158" spans="1:1" ht="16.5" x14ac:dyDescent="0.3">
      <c r="A158" s="51" t="s">
        <v>215</v>
      </c>
    </row>
    <row r="159" spans="1:1" ht="16.5" x14ac:dyDescent="0.3">
      <c r="A159" s="52" t="s">
        <v>216</v>
      </c>
    </row>
    <row r="160" spans="1:1" ht="16.5" x14ac:dyDescent="0.3">
      <c r="A160" s="51" t="s">
        <v>217</v>
      </c>
    </row>
    <row r="161" spans="1:1" ht="33" x14ac:dyDescent="0.3">
      <c r="A161" s="52" t="s">
        <v>218</v>
      </c>
    </row>
    <row r="162" spans="1:1" ht="16.5" x14ac:dyDescent="0.3">
      <c r="A162" s="105"/>
    </row>
    <row r="163" spans="1:1" x14ac:dyDescent="0.25">
      <c r="A163" s="71"/>
    </row>
    <row r="164" spans="1:1" ht="15.75" thickBot="1" x14ac:dyDescent="0.3">
      <c r="A164" s="71"/>
    </row>
    <row r="165" spans="1:1" ht="17.25" thickBot="1" x14ac:dyDescent="0.35">
      <c r="A165" s="107" t="s">
        <v>219</v>
      </c>
    </row>
    <row r="166" spans="1:1" ht="16.5" x14ac:dyDescent="0.3">
      <c r="A166" s="52" t="s">
        <v>220</v>
      </c>
    </row>
    <row r="167" spans="1:1" ht="16.5" x14ac:dyDescent="0.3">
      <c r="A167" s="51" t="s">
        <v>221</v>
      </c>
    </row>
    <row r="168" spans="1:1" ht="16.5" x14ac:dyDescent="0.3">
      <c r="A168" s="52" t="s">
        <v>222</v>
      </c>
    </row>
    <row r="169" spans="1:1" ht="16.5" x14ac:dyDescent="0.3">
      <c r="A169" s="51" t="s">
        <v>223</v>
      </c>
    </row>
    <row r="170" spans="1:1" ht="16.5" x14ac:dyDescent="0.3">
      <c r="A170" s="52" t="s">
        <v>224</v>
      </c>
    </row>
    <row r="171" spans="1:1" x14ac:dyDescent="0.25">
      <c r="A171" s="71"/>
    </row>
    <row r="172" spans="1:1" x14ac:dyDescent="0.25">
      <c r="A172" s="71"/>
    </row>
    <row r="173" spans="1:1" ht="15.75" thickBot="1" x14ac:dyDescent="0.3">
      <c r="A173" s="71"/>
    </row>
    <row r="174" spans="1:1" ht="33.75" thickBot="1" x14ac:dyDescent="0.3">
      <c r="A174" s="47" t="s">
        <v>225</v>
      </c>
    </row>
    <row r="175" spans="1:1" ht="16.5" x14ac:dyDescent="0.3">
      <c r="A175" s="52" t="s">
        <v>226</v>
      </c>
    </row>
    <row r="176" spans="1:1" ht="16.5" x14ac:dyDescent="0.3">
      <c r="A176" s="51" t="s">
        <v>227</v>
      </c>
    </row>
    <row r="177" spans="1:1" ht="16.5" x14ac:dyDescent="0.3">
      <c r="A177" s="52" t="s">
        <v>228</v>
      </c>
    </row>
    <row r="178" spans="1:1" ht="16.5" x14ac:dyDescent="0.3">
      <c r="A178" s="51" t="s">
        <v>229</v>
      </c>
    </row>
    <row r="179" spans="1:1" ht="16.5" x14ac:dyDescent="0.3">
      <c r="A179" s="52" t="s">
        <v>230</v>
      </c>
    </row>
    <row r="180" spans="1:1" ht="16.5" x14ac:dyDescent="0.3">
      <c r="A180" s="51" t="s">
        <v>231</v>
      </c>
    </row>
    <row r="181" spans="1:1" ht="16.5" x14ac:dyDescent="0.3">
      <c r="A181" s="52" t="s">
        <v>232</v>
      </c>
    </row>
    <row r="182" spans="1:1" ht="16.5" x14ac:dyDescent="0.3">
      <c r="A182" s="51" t="s">
        <v>233</v>
      </c>
    </row>
    <row r="183" spans="1:1" ht="16.5" x14ac:dyDescent="0.3">
      <c r="A183" s="52" t="s">
        <v>234</v>
      </c>
    </row>
    <row r="184" spans="1:1" ht="16.5" x14ac:dyDescent="0.3">
      <c r="A184" s="51" t="s">
        <v>235</v>
      </c>
    </row>
    <row r="185" spans="1:1" ht="16.5" x14ac:dyDescent="0.3">
      <c r="A185" s="52" t="s">
        <v>236</v>
      </c>
    </row>
    <row r="186" spans="1:1" ht="16.5" x14ac:dyDescent="0.3">
      <c r="A186" s="51" t="s">
        <v>237</v>
      </c>
    </row>
    <row r="187" spans="1:1" ht="16.5" x14ac:dyDescent="0.3">
      <c r="A187" s="52" t="s">
        <v>238</v>
      </c>
    </row>
    <row r="188" spans="1:1" ht="16.5" x14ac:dyDescent="0.3">
      <c r="A188" s="51" t="s">
        <v>239</v>
      </c>
    </row>
    <row r="189" spans="1:1" ht="16.5" x14ac:dyDescent="0.3">
      <c r="A189" s="52" t="s">
        <v>240</v>
      </c>
    </row>
    <row r="190" spans="1:1" ht="16.5" x14ac:dyDescent="0.3">
      <c r="A190" s="51" t="s">
        <v>163</v>
      </c>
    </row>
    <row r="191" spans="1:1" ht="16.5" x14ac:dyDescent="0.3">
      <c r="A191" s="52" t="s">
        <v>241</v>
      </c>
    </row>
    <row r="192" spans="1:1" ht="16.5" x14ac:dyDescent="0.3">
      <c r="A192" s="51" t="s">
        <v>165</v>
      </c>
    </row>
    <row r="193" spans="1:1" ht="16.5" x14ac:dyDescent="0.3">
      <c r="A193" s="52" t="s">
        <v>242</v>
      </c>
    </row>
    <row r="194" spans="1:1" ht="16.5" x14ac:dyDescent="0.3">
      <c r="A194" s="51" t="s">
        <v>243</v>
      </c>
    </row>
    <row r="195" spans="1:1" ht="16.5" x14ac:dyDescent="0.3">
      <c r="A195" s="52" t="s">
        <v>244</v>
      </c>
    </row>
    <row r="196" spans="1:1" x14ac:dyDescent="0.25">
      <c r="A196" s="71"/>
    </row>
    <row r="197" spans="1:1" x14ac:dyDescent="0.25">
      <c r="A197" s="71"/>
    </row>
    <row r="198" spans="1:1" ht="15.75" thickBot="1" x14ac:dyDescent="0.3">
      <c r="A198" s="71"/>
    </row>
    <row r="199" spans="1:1" ht="17.25" thickBot="1" x14ac:dyDescent="0.3">
      <c r="A199" s="48" t="s">
        <v>245</v>
      </c>
    </row>
    <row r="200" spans="1:1" ht="16.5" x14ac:dyDescent="0.3">
      <c r="A200" s="52" t="s">
        <v>246</v>
      </c>
    </row>
    <row r="201" spans="1:1" ht="16.5" x14ac:dyDescent="0.3">
      <c r="A201" s="51" t="s">
        <v>247</v>
      </c>
    </row>
    <row r="202" spans="1:1" ht="16.5" x14ac:dyDescent="0.3">
      <c r="A202" s="52" t="s">
        <v>248</v>
      </c>
    </row>
    <row r="203" spans="1:1" ht="16.5" x14ac:dyDescent="0.3">
      <c r="A203" s="51" t="s">
        <v>249</v>
      </c>
    </row>
    <row r="204" spans="1:1" ht="16.5" x14ac:dyDescent="0.3">
      <c r="A204" s="52" t="s">
        <v>250</v>
      </c>
    </row>
    <row r="205" spans="1:1" ht="16.5" x14ac:dyDescent="0.3">
      <c r="A205" s="51" t="s">
        <v>251</v>
      </c>
    </row>
    <row r="206" spans="1:1" ht="16.5" x14ac:dyDescent="0.3">
      <c r="A206" s="52" t="s">
        <v>252</v>
      </c>
    </row>
    <row r="207" spans="1:1" ht="16.5" x14ac:dyDescent="0.3">
      <c r="A207" s="51" t="s">
        <v>253</v>
      </c>
    </row>
    <row r="208" spans="1:1" ht="16.5" x14ac:dyDescent="0.3">
      <c r="A208" s="52" t="s">
        <v>254</v>
      </c>
    </row>
    <row r="209" spans="1:1" ht="16.5" x14ac:dyDescent="0.3">
      <c r="A209" s="51" t="s">
        <v>255</v>
      </c>
    </row>
    <row r="210" spans="1:1" ht="16.5" x14ac:dyDescent="0.3">
      <c r="A210" s="52" t="s">
        <v>256</v>
      </c>
    </row>
    <row r="211" spans="1:1" ht="16.5" x14ac:dyDescent="0.3">
      <c r="A211" s="51" t="s">
        <v>257</v>
      </c>
    </row>
    <row r="212" spans="1:1" ht="16.5" x14ac:dyDescent="0.3">
      <c r="A212" s="52" t="s">
        <v>258</v>
      </c>
    </row>
    <row r="213" spans="1:1" ht="16.5" x14ac:dyDescent="0.3">
      <c r="A213" s="51" t="s">
        <v>259</v>
      </c>
    </row>
    <row r="214" spans="1:1" ht="16.5" x14ac:dyDescent="0.3">
      <c r="A214" s="52" t="s">
        <v>169</v>
      </c>
    </row>
    <row r="215" spans="1:1" ht="16.5" x14ac:dyDescent="0.3">
      <c r="A215" s="51" t="s">
        <v>260</v>
      </c>
    </row>
    <row r="216" spans="1:1" ht="16.5" x14ac:dyDescent="0.3">
      <c r="A216" s="52" t="s">
        <v>261</v>
      </c>
    </row>
    <row r="217" spans="1:1" ht="16.5" x14ac:dyDescent="0.3">
      <c r="A217" s="51" t="s">
        <v>262</v>
      </c>
    </row>
    <row r="218" spans="1:1" ht="16.5" x14ac:dyDescent="0.3">
      <c r="A218" s="52" t="s">
        <v>263</v>
      </c>
    </row>
    <row r="219" spans="1:1" ht="16.5" x14ac:dyDescent="0.3">
      <c r="A219" s="51" t="s">
        <v>264</v>
      </c>
    </row>
    <row r="220" spans="1:1" ht="16.5" x14ac:dyDescent="0.3">
      <c r="A220" s="105"/>
    </row>
    <row r="221" spans="1:1" x14ac:dyDescent="0.25">
      <c r="A221" s="71"/>
    </row>
    <row r="222" spans="1:1" ht="15.75" thickBot="1" x14ac:dyDescent="0.3">
      <c r="A222" s="71"/>
    </row>
    <row r="223" spans="1:1" ht="17.25" thickBot="1" x14ac:dyDescent="0.35">
      <c r="A223" s="45" t="s">
        <v>265</v>
      </c>
    </row>
    <row r="224" spans="1:1" ht="16.5" x14ac:dyDescent="0.3">
      <c r="A224" s="52" t="s">
        <v>266</v>
      </c>
    </row>
    <row r="225" spans="1:1" ht="16.5" x14ac:dyDescent="0.3">
      <c r="A225" s="51" t="s">
        <v>267</v>
      </c>
    </row>
    <row r="226" spans="1:1" ht="16.5" x14ac:dyDescent="0.3">
      <c r="A226" s="52" t="s">
        <v>268</v>
      </c>
    </row>
    <row r="227" spans="1:1" ht="16.5" x14ac:dyDescent="0.3">
      <c r="A227" s="51" t="s">
        <v>269</v>
      </c>
    </row>
    <row r="228" spans="1:1" ht="16.5" x14ac:dyDescent="0.3">
      <c r="A228" s="52" t="s">
        <v>270</v>
      </c>
    </row>
    <row r="229" spans="1:1" ht="16.5" x14ac:dyDescent="0.3">
      <c r="A229" s="51" t="s">
        <v>271</v>
      </c>
    </row>
    <row r="230" spans="1:1" ht="16.5" x14ac:dyDescent="0.3">
      <c r="A230" s="52" t="s">
        <v>272</v>
      </c>
    </row>
    <row r="231" spans="1:1" ht="16.5" x14ac:dyDescent="0.3">
      <c r="A231" s="51" t="s">
        <v>273</v>
      </c>
    </row>
    <row r="232" spans="1:1" ht="16.5" x14ac:dyDescent="0.3">
      <c r="A232" s="52" t="s">
        <v>274</v>
      </c>
    </row>
    <row r="233" spans="1:1" ht="16.5" x14ac:dyDescent="0.3">
      <c r="A233" s="51" t="s">
        <v>275</v>
      </c>
    </row>
    <row r="234" spans="1:1" ht="16.5" x14ac:dyDescent="0.3">
      <c r="A234" s="52" t="s">
        <v>276</v>
      </c>
    </row>
    <row r="235" spans="1:1" ht="16.5" x14ac:dyDescent="0.3">
      <c r="A235" s="51" t="s">
        <v>277</v>
      </c>
    </row>
    <row r="236" spans="1:1" ht="16.5" x14ac:dyDescent="0.3">
      <c r="A236" s="52" t="s">
        <v>278</v>
      </c>
    </row>
    <row r="237" spans="1:1" ht="16.5" x14ac:dyDescent="0.3">
      <c r="A237" s="51" t="s">
        <v>279</v>
      </c>
    </row>
    <row r="238" spans="1:1" ht="16.5" x14ac:dyDescent="0.3">
      <c r="A238" s="52" t="s">
        <v>280</v>
      </c>
    </row>
    <row r="239" spans="1:1" ht="16.5" x14ac:dyDescent="0.3">
      <c r="A239" s="51" t="s">
        <v>162</v>
      </c>
    </row>
    <row r="240" spans="1:1" ht="16.5" x14ac:dyDescent="0.3">
      <c r="A240" s="52" t="s">
        <v>281</v>
      </c>
    </row>
    <row r="241" spans="1:1" ht="16.5" x14ac:dyDescent="0.3">
      <c r="A241" s="51" t="s">
        <v>282</v>
      </c>
    </row>
    <row r="242" spans="1:1" ht="16.5" x14ac:dyDescent="0.3">
      <c r="A242" s="52" t="s">
        <v>283</v>
      </c>
    </row>
    <row r="243" spans="1:1" ht="16.5" x14ac:dyDescent="0.3">
      <c r="A243" s="51" t="s">
        <v>121</v>
      </c>
    </row>
    <row r="244" spans="1:1" ht="16.5" x14ac:dyDescent="0.3">
      <c r="A244" s="52" t="s">
        <v>284</v>
      </c>
    </row>
    <row r="245" spans="1:1" x14ac:dyDescent="0.25">
      <c r="A245" s="71"/>
    </row>
    <row r="246" spans="1:1" x14ac:dyDescent="0.25">
      <c r="A246" s="71"/>
    </row>
    <row r="247" spans="1:1" ht="15.75" thickBot="1" x14ac:dyDescent="0.3">
      <c r="A247" s="71"/>
    </row>
    <row r="248" spans="1:1" ht="17.25" thickBot="1" x14ac:dyDescent="0.3">
      <c r="A248" s="48" t="s">
        <v>285</v>
      </c>
    </row>
    <row r="249" spans="1:1" ht="16.5" x14ac:dyDescent="0.3">
      <c r="A249" s="52" t="s">
        <v>286</v>
      </c>
    </row>
    <row r="250" spans="1:1" ht="16.5" x14ac:dyDescent="0.3">
      <c r="A250" s="51" t="s">
        <v>287</v>
      </c>
    </row>
    <row r="251" spans="1:1" ht="16.5" x14ac:dyDescent="0.3">
      <c r="A251" s="52" t="s">
        <v>288</v>
      </c>
    </row>
    <row r="252" spans="1:1" ht="16.5" x14ac:dyDescent="0.3">
      <c r="A252" s="51" t="s">
        <v>289</v>
      </c>
    </row>
    <row r="253" spans="1:1" ht="16.5" x14ac:dyDescent="0.3">
      <c r="A253" s="52" t="s">
        <v>290</v>
      </c>
    </row>
    <row r="254" spans="1:1" ht="16.5" x14ac:dyDescent="0.3">
      <c r="A254" s="51" t="s">
        <v>291</v>
      </c>
    </row>
    <row r="255" spans="1:1" ht="16.5" x14ac:dyDescent="0.3">
      <c r="A255" s="52" t="s">
        <v>292</v>
      </c>
    </row>
    <row r="256" spans="1:1" ht="16.5" x14ac:dyDescent="0.3">
      <c r="A256" s="51" t="s">
        <v>293</v>
      </c>
    </row>
    <row r="257" spans="1:1" ht="16.5" x14ac:dyDescent="0.3">
      <c r="A257" s="52" t="s">
        <v>294</v>
      </c>
    </row>
    <row r="258" spans="1:1" ht="16.5" x14ac:dyDescent="0.3">
      <c r="A258" s="51" t="s">
        <v>295</v>
      </c>
    </row>
    <row r="259" spans="1:1" ht="16.5" x14ac:dyDescent="0.3">
      <c r="A259" s="52" t="s">
        <v>296</v>
      </c>
    </row>
    <row r="260" spans="1:1" ht="16.5" x14ac:dyDescent="0.3">
      <c r="A260" s="51" t="s">
        <v>162</v>
      </c>
    </row>
    <row r="261" spans="1:1" ht="16.5" x14ac:dyDescent="0.3">
      <c r="A261" s="52" t="s">
        <v>297</v>
      </c>
    </row>
    <row r="262" spans="1:1" ht="16.5" x14ac:dyDescent="0.3">
      <c r="A262" s="51" t="s">
        <v>298</v>
      </c>
    </row>
    <row r="263" spans="1:1" ht="16.5" x14ac:dyDescent="0.3">
      <c r="A263" s="52" t="s">
        <v>299</v>
      </c>
    </row>
    <row r="264" spans="1:1" ht="16.5" x14ac:dyDescent="0.3">
      <c r="A264" s="51" t="s">
        <v>300</v>
      </c>
    </row>
    <row r="265" spans="1:1" ht="16.5" x14ac:dyDescent="0.3">
      <c r="A265" s="52" t="s">
        <v>301</v>
      </c>
    </row>
    <row r="266" spans="1:1" ht="16.5" x14ac:dyDescent="0.3">
      <c r="A266" s="51" t="s">
        <v>302</v>
      </c>
    </row>
    <row r="267" spans="1:1" ht="16.5" x14ac:dyDescent="0.3">
      <c r="A267" s="52" t="s">
        <v>303</v>
      </c>
    </row>
    <row r="268" spans="1:1" ht="16.5" x14ac:dyDescent="0.3">
      <c r="A268" s="51" t="s">
        <v>304</v>
      </c>
    </row>
    <row r="269" spans="1:1" ht="16.5" x14ac:dyDescent="0.3">
      <c r="A269" s="52" t="s">
        <v>305</v>
      </c>
    </row>
    <row r="271" spans="1:1" x14ac:dyDescent="0.25">
      <c r="A271" s="71"/>
    </row>
    <row r="272" spans="1:1" ht="15.75" thickBot="1" x14ac:dyDescent="0.3"/>
    <row r="273" spans="1:1" ht="17.25" thickBot="1" x14ac:dyDescent="0.3">
      <c r="A273" s="48" t="s">
        <v>306</v>
      </c>
    </row>
    <row r="274" spans="1:1" ht="16.5" x14ac:dyDescent="0.3">
      <c r="A274" s="52" t="s">
        <v>307</v>
      </c>
    </row>
    <row r="275" spans="1:1" ht="16.5" x14ac:dyDescent="0.3">
      <c r="A275" s="51" t="s">
        <v>308</v>
      </c>
    </row>
    <row r="276" spans="1:1" ht="16.5" x14ac:dyDescent="0.3">
      <c r="A276" s="52" t="s">
        <v>309</v>
      </c>
    </row>
    <row r="277" spans="1:1" x14ac:dyDescent="0.25">
      <c r="A277" s="71"/>
    </row>
    <row r="278" spans="1:1" x14ac:dyDescent="0.25">
      <c r="A278" s="71"/>
    </row>
    <row r="279" spans="1:1" ht="15.75" thickBot="1" x14ac:dyDescent="0.3">
      <c r="A279" s="71"/>
    </row>
    <row r="280" spans="1:1" ht="17.25" thickBot="1" x14ac:dyDescent="0.35">
      <c r="A280" s="49" t="s">
        <v>310</v>
      </c>
    </row>
    <row r="281" spans="1:1" ht="16.5" x14ac:dyDescent="0.3">
      <c r="A281" s="52" t="s">
        <v>311</v>
      </c>
    </row>
    <row r="282" spans="1:1" ht="16.5" x14ac:dyDescent="0.3">
      <c r="A282" s="51" t="s">
        <v>312</v>
      </c>
    </row>
    <row r="283" spans="1:1" ht="16.5" x14ac:dyDescent="0.3">
      <c r="A283" s="52" t="s">
        <v>313</v>
      </c>
    </row>
    <row r="284" spans="1:1" ht="16.5" x14ac:dyDescent="0.3">
      <c r="A284" s="51" t="s">
        <v>314</v>
      </c>
    </row>
    <row r="285" spans="1:1" ht="16.5" x14ac:dyDescent="0.3">
      <c r="A285" s="52" t="s">
        <v>315</v>
      </c>
    </row>
    <row r="286" spans="1:1" ht="16.5" x14ac:dyDescent="0.3">
      <c r="A286" s="51" t="s">
        <v>316</v>
      </c>
    </row>
    <row r="287" spans="1:1" ht="16.5" x14ac:dyDescent="0.3">
      <c r="A287" s="52" t="s">
        <v>317</v>
      </c>
    </row>
    <row r="288" spans="1:1" ht="16.5" x14ac:dyDescent="0.3">
      <c r="A288" s="51" t="s">
        <v>318</v>
      </c>
    </row>
    <row r="289" spans="1:1" ht="16.5" x14ac:dyDescent="0.3">
      <c r="A289" s="52" t="s">
        <v>319</v>
      </c>
    </row>
    <row r="290" spans="1:1" ht="16.5" x14ac:dyDescent="0.3">
      <c r="A290" s="51" t="s">
        <v>320</v>
      </c>
    </row>
    <row r="291" spans="1:1" ht="16.5" x14ac:dyDescent="0.3">
      <c r="A291" s="52" t="s">
        <v>321</v>
      </c>
    </row>
    <row r="292" spans="1:1" ht="16.5" x14ac:dyDescent="0.3">
      <c r="A292" s="51" t="s">
        <v>282</v>
      </c>
    </row>
    <row r="293" spans="1:1" ht="16.5" x14ac:dyDescent="0.3">
      <c r="A293" s="52" t="s">
        <v>322</v>
      </c>
    </row>
    <row r="294" spans="1:1" ht="16.5" x14ac:dyDescent="0.3">
      <c r="A294" s="51" t="s">
        <v>323</v>
      </c>
    </row>
    <row r="295" spans="1:1" ht="16.5" x14ac:dyDescent="0.3">
      <c r="A295" s="52" t="s">
        <v>324</v>
      </c>
    </row>
    <row r="296" spans="1:1" ht="16.5" x14ac:dyDescent="0.3">
      <c r="A296" s="51" t="s">
        <v>282</v>
      </c>
    </row>
    <row r="297" spans="1:1" ht="16.5" x14ac:dyDescent="0.3">
      <c r="A297" s="52" t="s">
        <v>325</v>
      </c>
    </row>
    <row r="298" spans="1:1" ht="16.5" x14ac:dyDescent="0.3">
      <c r="A298" s="51" t="s">
        <v>326</v>
      </c>
    </row>
    <row r="299" spans="1:1" ht="16.5" x14ac:dyDescent="0.3">
      <c r="A299" s="52" t="s">
        <v>327</v>
      </c>
    </row>
    <row r="300" spans="1:1" ht="16.5" x14ac:dyDescent="0.3">
      <c r="A300" s="51" t="s">
        <v>328</v>
      </c>
    </row>
    <row r="301" spans="1:1" ht="16.5" x14ac:dyDescent="0.3">
      <c r="A301" s="52" t="s">
        <v>329</v>
      </c>
    </row>
    <row r="302" spans="1:1" ht="16.5" x14ac:dyDescent="0.3">
      <c r="A302" s="105"/>
    </row>
    <row r="303" spans="1:1" x14ac:dyDescent="0.25">
      <c r="A303" s="71"/>
    </row>
    <row r="304" spans="1:1" ht="15.75" thickBot="1" x14ac:dyDescent="0.3">
      <c r="A304" s="71"/>
    </row>
    <row r="305" spans="1:1" ht="33.75" thickBot="1" x14ac:dyDescent="0.3">
      <c r="A305" s="47" t="s">
        <v>330</v>
      </c>
    </row>
    <row r="306" spans="1:1" ht="16.5" x14ac:dyDescent="0.3">
      <c r="A306" s="52" t="s">
        <v>331</v>
      </c>
    </row>
    <row r="307" spans="1:1" ht="16.5" x14ac:dyDescent="0.3">
      <c r="A307" s="51" t="s">
        <v>332</v>
      </c>
    </row>
    <row r="308" spans="1:1" ht="16.5" x14ac:dyDescent="0.3">
      <c r="A308" s="52" t="s">
        <v>333</v>
      </c>
    </row>
    <row r="309" spans="1:1" ht="16.5" x14ac:dyDescent="0.3">
      <c r="A309" s="51" t="s">
        <v>334</v>
      </c>
    </row>
    <row r="310" spans="1:1" ht="16.5" x14ac:dyDescent="0.3">
      <c r="A310" s="52" t="s">
        <v>335</v>
      </c>
    </row>
    <row r="311" spans="1:1" ht="16.5" x14ac:dyDescent="0.3">
      <c r="A311" s="51" t="s">
        <v>336</v>
      </c>
    </row>
    <row r="312" spans="1:1" ht="16.5" x14ac:dyDescent="0.3">
      <c r="A312" s="52" t="s">
        <v>337</v>
      </c>
    </row>
    <row r="313" spans="1:1" ht="16.5" x14ac:dyDescent="0.3">
      <c r="A313" s="51" t="s">
        <v>338</v>
      </c>
    </row>
    <row r="314" spans="1:1" ht="16.5" x14ac:dyDescent="0.3">
      <c r="A314" s="52" t="s">
        <v>339</v>
      </c>
    </row>
    <row r="315" spans="1:1" ht="16.5" x14ac:dyDescent="0.3">
      <c r="A315" s="51" t="s">
        <v>340</v>
      </c>
    </row>
    <row r="316" spans="1:1" ht="16.5" x14ac:dyDescent="0.3">
      <c r="A316" s="52" t="s">
        <v>193</v>
      </c>
    </row>
    <row r="317" spans="1:1" ht="16.5" x14ac:dyDescent="0.3">
      <c r="A317" s="51" t="s">
        <v>341</v>
      </c>
    </row>
    <row r="318" spans="1:1" ht="16.5" x14ac:dyDescent="0.3">
      <c r="A318" s="52" t="s">
        <v>121</v>
      </c>
    </row>
    <row r="319" spans="1:1" ht="16.5" x14ac:dyDescent="0.3">
      <c r="A319" s="51" t="s">
        <v>342</v>
      </c>
    </row>
    <row r="320" spans="1:1" ht="16.5" x14ac:dyDescent="0.3">
      <c r="A320" s="52" t="s">
        <v>343</v>
      </c>
    </row>
    <row r="321" spans="1:1" ht="16.5" x14ac:dyDescent="0.3">
      <c r="A321" s="51" t="s">
        <v>344</v>
      </c>
    </row>
    <row r="322" spans="1:1" ht="16.5" x14ac:dyDescent="0.3">
      <c r="A322" s="52" t="s">
        <v>121</v>
      </c>
    </row>
    <row r="323" spans="1:1" ht="16.5" x14ac:dyDescent="0.3">
      <c r="A323" s="51" t="s">
        <v>345</v>
      </c>
    </row>
    <row r="324" spans="1:1" ht="16.5" x14ac:dyDescent="0.3">
      <c r="A324" s="52" t="s">
        <v>346</v>
      </c>
    </row>
    <row r="325" spans="1:1" ht="16.5" x14ac:dyDescent="0.3">
      <c r="A325" s="51" t="s">
        <v>346</v>
      </c>
    </row>
    <row r="326" spans="1:1" ht="16.5" x14ac:dyDescent="0.3">
      <c r="A326" s="52" t="s">
        <v>347</v>
      </c>
    </row>
    <row r="327" spans="1:1" x14ac:dyDescent="0.25">
      <c r="A327" s="71"/>
    </row>
    <row r="328" spans="1:1" x14ac:dyDescent="0.25">
      <c r="A328" s="71"/>
    </row>
    <row r="329" spans="1:1" ht="15.75" thickBot="1" x14ac:dyDescent="0.3">
      <c r="A329" s="71"/>
    </row>
    <row r="330" spans="1:1" ht="17.25" thickBot="1" x14ac:dyDescent="0.3">
      <c r="A330" s="47" t="s">
        <v>348</v>
      </c>
    </row>
    <row r="331" spans="1:1" ht="16.5" x14ac:dyDescent="0.3">
      <c r="A331" s="52" t="s">
        <v>349</v>
      </c>
    </row>
    <row r="332" spans="1:1" ht="16.5" x14ac:dyDescent="0.3">
      <c r="A332" s="51" t="s">
        <v>350</v>
      </c>
    </row>
    <row r="333" spans="1:1" ht="16.5" x14ac:dyDescent="0.3">
      <c r="A333" s="105"/>
    </row>
    <row r="334" spans="1:1" ht="16.5" x14ac:dyDescent="0.3">
      <c r="A334" s="105"/>
    </row>
    <row r="335" spans="1:1" ht="17.25" thickBot="1" x14ac:dyDescent="0.35">
      <c r="A335" s="105"/>
    </row>
    <row r="336" spans="1:1" ht="17.25" thickBot="1" x14ac:dyDescent="0.3">
      <c r="A336" s="47" t="s">
        <v>351</v>
      </c>
    </row>
    <row r="337" spans="1:1" ht="16.5" x14ac:dyDescent="0.3">
      <c r="A337" s="52" t="s">
        <v>352</v>
      </c>
    </row>
    <row r="338" spans="1:1" ht="16.5" x14ac:dyDescent="0.3">
      <c r="A338" s="51" t="s">
        <v>353</v>
      </c>
    </row>
    <row r="339" spans="1:1" ht="16.5" x14ac:dyDescent="0.3">
      <c r="A339" s="52" t="s">
        <v>354</v>
      </c>
    </row>
    <row r="340" spans="1:1" ht="16.5" x14ac:dyDescent="0.3">
      <c r="A340" s="51" t="s">
        <v>355</v>
      </c>
    </row>
    <row r="341" spans="1:1" ht="16.5" x14ac:dyDescent="0.3">
      <c r="A341" s="52" t="s">
        <v>356</v>
      </c>
    </row>
    <row r="342" spans="1:1" ht="16.5" x14ac:dyDescent="0.3">
      <c r="A342" s="51" t="s">
        <v>357</v>
      </c>
    </row>
    <row r="343" spans="1:1" ht="16.5" x14ac:dyDescent="0.3">
      <c r="A343" s="52" t="s">
        <v>358</v>
      </c>
    </row>
    <row r="344" spans="1:1" ht="16.5" x14ac:dyDescent="0.3">
      <c r="A344" s="51" t="s">
        <v>359</v>
      </c>
    </row>
    <row r="345" spans="1:1" ht="16.5" x14ac:dyDescent="0.3">
      <c r="A345" s="52" t="s">
        <v>360</v>
      </c>
    </row>
    <row r="346" spans="1:1" ht="16.5" x14ac:dyDescent="0.3">
      <c r="A346" s="51" t="s">
        <v>361</v>
      </c>
    </row>
    <row r="347" spans="1:1" ht="16.5" x14ac:dyDescent="0.3">
      <c r="A347" s="52" t="s">
        <v>362</v>
      </c>
    </row>
    <row r="348" spans="1:1" ht="16.5" x14ac:dyDescent="0.3">
      <c r="A348" s="51" t="s">
        <v>363</v>
      </c>
    </row>
    <row r="349" spans="1:1" ht="16.5" x14ac:dyDescent="0.3">
      <c r="A349" s="52" t="s">
        <v>364</v>
      </c>
    </row>
    <row r="350" spans="1:1" ht="16.5" x14ac:dyDescent="0.3">
      <c r="A350" s="51" t="s">
        <v>365</v>
      </c>
    </row>
    <row r="351" spans="1:1" ht="16.5" x14ac:dyDescent="0.3">
      <c r="A351" s="52" t="s">
        <v>366</v>
      </c>
    </row>
    <row r="352" spans="1:1" ht="16.5" x14ac:dyDescent="0.3">
      <c r="A352" s="51" t="s">
        <v>367</v>
      </c>
    </row>
    <row r="353" spans="1:1" ht="16.5" x14ac:dyDescent="0.3">
      <c r="A353" s="52" t="s">
        <v>368</v>
      </c>
    </row>
    <row r="354" spans="1:1" ht="16.5" x14ac:dyDescent="0.3">
      <c r="A354" s="51" t="s">
        <v>227</v>
      </c>
    </row>
    <row r="355" spans="1:1" ht="16.5" x14ac:dyDescent="0.3">
      <c r="A355" s="52" t="s">
        <v>369</v>
      </c>
    </row>
    <row r="356" spans="1:1" ht="16.5" x14ac:dyDescent="0.3">
      <c r="A356" s="51" t="s">
        <v>370</v>
      </c>
    </row>
    <row r="357" spans="1:1" ht="16.5" x14ac:dyDescent="0.3">
      <c r="A357" s="52" t="s">
        <v>371</v>
      </c>
    </row>
    <row r="358" spans="1:1" ht="16.5" x14ac:dyDescent="0.3">
      <c r="A358" s="105"/>
    </row>
    <row r="359" spans="1:1" ht="16.5" x14ac:dyDescent="0.3">
      <c r="A359" s="105"/>
    </row>
    <row r="360" spans="1:1" ht="17.25" thickBot="1" x14ac:dyDescent="0.35">
      <c r="A360" s="105"/>
    </row>
    <row r="361" spans="1:1" ht="17.25" thickBot="1" x14ac:dyDescent="0.3">
      <c r="A361" s="47" t="s">
        <v>372</v>
      </c>
    </row>
    <row r="362" spans="1:1" ht="16.5" x14ac:dyDescent="0.3">
      <c r="A362" s="52" t="s">
        <v>373</v>
      </c>
    </row>
    <row r="363" spans="1:1" ht="16.5" x14ac:dyDescent="0.3">
      <c r="A363" s="51" t="s">
        <v>374</v>
      </c>
    </row>
    <row r="364" spans="1:1" ht="16.5" x14ac:dyDescent="0.3">
      <c r="A364" s="52" t="s">
        <v>375</v>
      </c>
    </row>
    <row r="365" spans="1:1" ht="16.5" x14ac:dyDescent="0.3">
      <c r="A365" s="51" t="s">
        <v>376</v>
      </c>
    </row>
    <row r="366" spans="1:1" ht="16.5" x14ac:dyDescent="0.3">
      <c r="A366" s="52" t="s">
        <v>121</v>
      </c>
    </row>
    <row r="367" spans="1:1" ht="16.5" x14ac:dyDescent="0.3">
      <c r="A367" s="51" t="s">
        <v>377</v>
      </c>
    </row>
    <row r="368" spans="1:1" ht="16.5" x14ac:dyDescent="0.3">
      <c r="A368" s="52" t="s">
        <v>378</v>
      </c>
    </row>
    <row r="369" spans="1:1" ht="16.5" x14ac:dyDescent="0.3">
      <c r="A369" s="51" t="s">
        <v>379</v>
      </c>
    </row>
    <row r="370" spans="1:1" ht="16.5" x14ac:dyDescent="0.3">
      <c r="A370" s="52" t="s">
        <v>380</v>
      </c>
    </row>
    <row r="371" spans="1:1" ht="16.5" x14ac:dyDescent="0.3">
      <c r="A371" s="51" t="s">
        <v>381</v>
      </c>
    </row>
    <row r="372" spans="1:1" ht="16.5" x14ac:dyDescent="0.3">
      <c r="A372" s="52" t="s">
        <v>382</v>
      </c>
    </row>
    <row r="373" spans="1:1" ht="16.5" x14ac:dyDescent="0.3">
      <c r="A373" s="51" t="s">
        <v>383</v>
      </c>
    </row>
    <row r="374" spans="1:1" ht="16.5" x14ac:dyDescent="0.3">
      <c r="A374" s="52" t="s">
        <v>384</v>
      </c>
    </row>
    <row r="375" spans="1:1" ht="16.5" x14ac:dyDescent="0.3">
      <c r="A375" s="51" t="s">
        <v>385</v>
      </c>
    </row>
    <row r="376" spans="1:1" ht="16.5" x14ac:dyDescent="0.3">
      <c r="A376" s="52" t="s">
        <v>386</v>
      </c>
    </row>
    <row r="377" spans="1:1" ht="16.5" x14ac:dyDescent="0.3">
      <c r="A377" s="51" t="s">
        <v>387</v>
      </c>
    </row>
    <row r="378" spans="1:1" ht="16.5" x14ac:dyDescent="0.3">
      <c r="A378" s="52" t="s">
        <v>388</v>
      </c>
    </row>
    <row r="379" spans="1:1" ht="16.5" x14ac:dyDescent="0.3">
      <c r="A379" s="51" t="s">
        <v>389</v>
      </c>
    </row>
    <row r="380" spans="1:1" ht="16.5" x14ac:dyDescent="0.3">
      <c r="A380" s="52" t="s">
        <v>390</v>
      </c>
    </row>
    <row r="381" spans="1:1" ht="16.5" x14ac:dyDescent="0.3">
      <c r="A381" s="51" t="s">
        <v>391</v>
      </c>
    </row>
    <row r="382" spans="1:1" ht="16.5" x14ac:dyDescent="0.3">
      <c r="A382" s="52" t="s">
        <v>392</v>
      </c>
    </row>
    <row r="383" spans="1:1" ht="16.5" x14ac:dyDescent="0.3">
      <c r="A383" s="105"/>
    </row>
    <row r="384" spans="1:1" ht="16.5" x14ac:dyDescent="0.3">
      <c r="A384" s="105"/>
    </row>
    <row r="385" spans="1:1" ht="17.25" thickBot="1" x14ac:dyDescent="0.35">
      <c r="A385" s="105"/>
    </row>
    <row r="386" spans="1:1" ht="17.25" thickBot="1" x14ac:dyDescent="0.3">
      <c r="A386" s="47" t="s">
        <v>393</v>
      </c>
    </row>
    <row r="387" spans="1:1" ht="16.5" x14ac:dyDescent="0.3">
      <c r="A387" s="52" t="s">
        <v>394</v>
      </c>
    </row>
    <row r="388" spans="1:1" ht="16.5" x14ac:dyDescent="0.3">
      <c r="A388" s="51" t="s">
        <v>395</v>
      </c>
    </row>
    <row r="389" spans="1:1" ht="16.5" x14ac:dyDescent="0.3">
      <c r="A389" s="52" t="s">
        <v>396</v>
      </c>
    </row>
    <row r="390" spans="1:1" ht="16.5" x14ac:dyDescent="0.3">
      <c r="A390" s="51" t="s">
        <v>397</v>
      </c>
    </row>
    <row r="391" spans="1:1" ht="16.5" x14ac:dyDescent="0.3">
      <c r="A391" s="52" t="s">
        <v>398</v>
      </c>
    </row>
    <row r="392" spans="1:1" ht="16.5" x14ac:dyDescent="0.3">
      <c r="A392" s="105"/>
    </row>
    <row r="393" spans="1:1" ht="16.5" x14ac:dyDescent="0.3">
      <c r="A393" s="105"/>
    </row>
    <row r="394" spans="1:1" ht="17.25" thickBot="1" x14ac:dyDescent="0.35">
      <c r="A394" s="105"/>
    </row>
    <row r="395" spans="1:1" ht="17.25" thickBot="1" x14ac:dyDescent="0.3">
      <c r="A395" s="47" t="s">
        <v>399</v>
      </c>
    </row>
    <row r="396" spans="1:1" ht="16.5" x14ac:dyDescent="0.3">
      <c r="A396" s="52" t="s">
        <v>400</v>
      </c>
    </row>
    <row r="397" spans="1:1" ht="16.5" x14ac:dyDescent="0.3">
      <c r="A397" s="51" t="s">
        <v>401</v>
      </c>
    </row>
    <row r="398" spans="1:1" ht="16.5" x14ac:dyDescent="0.3">
      <c r="A398" s="52" t="s">
        <v>402</v>
      </c>
    </row>
    <row r="399" spans="1:1" ht="16.5" x14ac:dyDescent="0.3">
      <c r="A399" s="51" t="s">
        <v>282</v>
      </c>
    </row>
    <row r="400" spans="1:1" ht="16.5" x14ac:dyDescent="0.3">
      <c r="A400" s="52" t="s">
        <v>403</v>
      </c>
    </row>
    <row r="401" spans="1:1" ht="16.5" x14ac:dyDescent="0.3">
      <c r="A401" s="51" t="s">
        <v>404</v>
      </c>
    </row>
    <row r="402" spans="1:1" ht="16.5" x14ac:dyDescent="0.3">
      <c r="A402" s="52" t="s">
        <v>405</v>
      </c>
    </row>
    <row r="403" spans="1:1" ht="16.5" x14ac:dyDescent="0.3">
      <c r="A403" s="51" t="s">
        <v>406</v>
      </c>
    </row>
    <row r="404" spans="1:1" ht="16.5" x14ac:dyDescent="0.3">
      <c r="A404" s="52" t="s">
        <v>407</v>
      </c>
    </row>
    <row r="405" spans="1:1" ht="16.5" x14ac:dyDescent="0.3">
      <c r="A405" s="51" t="s">
        <v>408</v>
      </c>
    </row>
    <row r="406" spans="1:1" ht="16.5" x14ac:dyDescent="0.3">
      <c r="A406" s="52" t="s">
        <v>409</v>
      </c>
    </row>
    <row r="407" spans="1:1" ht="16.5" x14ac:dyDescent="0.3">
      <c r="A407" s="51" t="s">
        <v>410</v>
      </c>
    </row>
    <row r="408" spans="1:1" ht="16.5" x14ac:dyDescent="0.3">
      <c r="A408" s="52" t="s">
        <v>411</v>
      </c>
    </row>
    <row r="409" spans="1:1" ht="16.5" x14ac:dyDescent="0.3">
      <c r="A409" s="51" t="s">
        <v>412</v>
      </c>
    </row>
    <row r="410" spans="1:1" ht="16.5" x14ac:dyDescent="0.3">
      <c r="A410" s="52" t="s">
        <v>401</v>
      </c>
    </row>
    <row r="411" spans="1:1" ht="16.5" x14ac:dyDescent="0.3">
      <c r="A411" s="51" t="s">
        <v>413</v>
      </c>
    </row>
    <row r="412" spans="1:1" ht="16.5" x14ac:dyDescent="0.3">
      <c r="A412" s="52" t="s">
        <v>414</v>
      </c>
    </row>
    <row r="413" spans="1:1" ht="16.5" x14ac:dyDescent="0.3">
      <c r="A413" s="51" t="s">
        <v>415</v>
      </c>
    </row>
    <row r="414" spans="1:1" ht="16.5" x14ac:dyDescent="0.3">
      <c r="A414" s="52" t="s">
        <v>416</v>
      </c>
    </row>
    <row r="415" spans="1:1" ht="16.5" x14ac:dyDescent="0.3">
      <c r="A415" s="51" t="s">
        <v>417</v>
      </c>
    </row>
    <row r="416" spans="1:1" ht="16.5" x14ac:dyDescent="0.3">
      <c r="A416" s="52" t="s">
        <v>418</v>
      </c>
    </row>
    <row r="417" spans="1:1" ht="16.5" x14ac:dyDescent="0.3">
      <c r="A417" s="105"/>
    </row>
    <row r="418" spans="1:1" ht="16.5" x14ac:dyDescent="0.3">
      <c r="A418" s="105"/>
    </row>
    <row r="419" spans="1:1" ht="17.25" thickBot="1" x14ac:dyDescent="0.35">
      <c r="A419" s="105"/>
    </row>
    <row r="420" spans="1:1" ht="17.25" thickBot="1" x14ac:dyDescent="0.3">
      <c r="A420" s="47" t="s">
        <v>419</v>
      </c>
    </row>
    <row r="421" spans="1:1" ht="16.5" x14ac:dyDescent="0.3">
      <c r="A421" s="52" t="s">
        <v>121</v>
      </c>
    </row>
    <row r="422" spans="1:1" ht="16.5" x14ac:dyDescent="0.3">
      <c r="A422" s="51" t="s">
        <v>420</v>
      </c>
    </row>
    <row r="423" spans="1:1" ht="16.5" x14ac:dyDescent="0.3">
      <c r="A423" s="52" t="s">
        <v>421</v>
      </c>
    </row>
    <row r="424" spans="1:1" ht="16.5" x14ac:dyDescent="0.3">
      <c r="A424" s="51" t="s">
        <v>121</v>
      </c>
    </row>
    <row r="425" spans="1:1" ht="16.5" x14ac:dyDescent="0.3">
      <c r="A425" s="52" t="s">
        <v>422</v>
      </c>
    </row>
    <row r="426" spans="1:1" ht="16.5" x14ac:dyDescent="0.3">
      <c r="A426" s="51" t="s">
        <v>423</v>
      </c>
    </row>
    <row r="427" spans="1:1" ht="16.5" x14ac:dyDescent="0.3">
      <c r="A427" s="52" t="s">
        <v>424</v>
      </c>
    </row>
    <row r="428" spans="1:1" ht="16.5" x14ac:dyDescent="0.3">
      <c r="A428" s="51" t="s">
        <v>406</v>
      </c>
    </row>
    <row r="429" spans="1:1" ht="16.5" x14ac:dyDescent="0.3">
      <c r="A429" s="52" t="s">
        <v>425</v>
      </c>
    </row>
    <row r="430" spans="1:1" ht="16.5" x14ac:dyDescent="0.3">
      <c r="A430" s="51" t="s">
        <v>121</v>
      </c>
    </row>
    <row r="431" spans="1:1" ht="16.5" x14ac:dyDescent="0.3">
      <c r="A431" s="52" t="s">
        <v>426</v>
      </c>
    </row>
    <row r="432" spans="1:1" ht="16.5" x14ac:dyDescent="0.3">
      <c r="A432" s="51" t="s">
        <v>427</v>
      </c>
    </row>
    <row r="433" spans="1:1" ht="16.5" x14ac:dyDescent="0.3">
      <c r="A433" s="52" t="s">
        <v>428</v>
      </c>
    </row>
    <row r="434" spans="1:1" ht="16.5" x14ac:dyDescent="0.3">
      <c r="A434" s="51" t="s">
        <v>429</v>
      </c>
    </row>
    <row r="435" spans="1:1" ht="16.5" x14ac:dyDescent="0.3">
      <c r="A435" s="52" t="s">
        <v>289</v>
      </c>
    </row>
    <row r="436" spans="1:1" ht="16.5" x14ac:dyDescent="0.3">
      <c r="A436" s="51" t="s">
        <v>430</v>
      </c>
    </row>
    <row r="437" spans="1:1" ht="16.5" x14ac:dyDescent="0.3">
      <c r="A437" s="52" t="s">
        <v>431</v>
      </c>
    </row>
    <row r="438" spans="1:1" ht="16.5" x14ac:dyDescent="0.3">
      <c r="A438" s="51" t="s">
        <v>346</v>
      </c>
    </row>
    <row r="439" spans="1:1" ht="16.5" x14ac:dyDescent="0.3">
      <c r="A439" s="52" t="s">
        <v>432</v>
      </c>
    </row>
    <row r="440" spans="1:1" ht="16.5" x14ac:dyDescent="0.3">
      <c r="A440" s="51" t="s">
        <v>433</v>
      </c>
    </row>
    <row r="441" spans="1:1" ht="16.5" x14ac:dyDescent="0.3">
      <c r="A441" s="52" t="s">
        <v>434</v>
      </c>
    </row>
    <row r="442" spans="1:1" ht="15.75" thickBot="1" x14ac:dyDescent="0.3"/>
    <row r="443" spans="1:1" ht="33.75" thickBot="1" x14ac:dyDescent="0.3">
      <c r="A443" s="47" t="s">
        <v>435</v>
      </c>
    </row>
    <row r="444" spans="1:1" ht="16.5" x14ac:dyDescent="0.3">
      <c r="A444" s="52" t="s">
        <v>121</v>
      </c>
    </row>
    <row r="445" spans="1:1" ht="16.5" x14ac:dyDescent="0.3">
      <c r="A445" s="51" t="s">
        <v>121</v>
      </c>
    </row>
    <row r="446" spans="1:1" ht="16.5" x14ac:dyDescent="0.3">
      <c r="A446" s="52" t="s">
        <v>121</v>
      </c>
    </row>
    <row r="447" spans="1:1" ht="16.5" x14ac:dyDescent="0.3">
      <c r="A447" s="51" t="s">
        <v>121</v>
      </c>
    </row>
    <row r="448" spans="1:1" ht="16.5" x14ac:dyDescent="0.3">
      <c r="A448" s="52" t="s">
        <v>163</v>
      </c>
    </row>
    <row r="449" spans="1:1" ht="16.5" x14ac:dyDescent="0.3">
      <c r="A449" s="51" t="s">
        <v>436</v>
      </c>
    </row>
    <row r="450" spans="1:1" ht="16.5" x14ac:dyDescent="0.3">
      <c r="A450" s="52" t="s">
        <v>163</v>
      </c>
    </row>
    <row r="451" spans="1:1" ht="16.5" x14ac:dyDescent="0.3">
      <c r="A451" s="51" t="s">
        <v>121</v>
      </c>
    </row>
    <row r="452" spans="1:1" ht="16.5" x14ac:dyDescent="0.3">
      <c r="A452" s="52" t="s">
        <v>437</v>
      </c>
    </row>
    <row r="453" spans="1:1" ht="16.5" x14ac:dyDescent="0.3">
      <c r="A453" s="51" t="s">
        <v>438</v>
      </c>
    </row>
    <row r="454" spans="1:1" ht="16.5" x14ac:dyDescent="0.3">
      <c r="A454" s="52" t="s">
        <v>163</v>
      </c>
    </row>
    <row r="455" spans="1:1" ht="16.5" x14ac:dyDescent="0.3">
      <c r="A455" s="51" t="s">
        <v>439</v>
      </c>
    </row>
    <row r="456" spans="1:1" ht="16.5" x14ac:dyDescent="0.3">
      <c r="A456" s="52" t="s">
        <v>440</v>
      </c>
    </row>
    <row r="457" spans="1:1" ht="16.5" x14ac:dyDescent="0.3">
      <c r="A457" s="51" t="s">
        <v>441</v>
      </c>
    </row>
    <row r="458" spans="1:1" ht="16.5" x14ac:dyDescent="0.3">
      <c r="A458" s="52" t="s">
        <v>442</v>
      </c>
    </row>
    <row r="459" spans="1:1" ht="16.5" x14ac:dyDescent="0.3">
      <c r="A459" s="51" t="s">
        <v>163</v>
      </c>
    </row>
    <row r="460" spans="1:1" ht="16.5" x14ac:dyDescent="0.3">
      <c r="A460" s="52" t="s">
        <v>121</v>
      </c>
    </row>
    <row r="461" spans="1:1" ht="16.5" x14ac:dyDescent="0.3">
      <c r="A461" s="51" t="s">
        <v>443</v>
      </c>
    </row>
    <row r="462" spans="1:1" ht="16.5" x14ac:dyDescent="0.3">
      <c r="A462" s="52" t="s">
        <v>444</v>
      </c>
    </row>
    <row r="463" spans="1:1" ht="16.5" x14ac:dyDescent="0.3">
      <c r="A463" s="51" t="s">
        <v>163</v>
      </c>
    </row>
    <row r="464" spans="1:1" ht="16.5" x14ac:dyDescent="0.3">
      <c r="A464" s="52" t="s">
        <v>445</v>
      </c>
    </row>
    <row r="465" spans="1:1" ht="16.5" x14ac:dyDescent="0.3">
      <c r="A465" s="105"/>
    </row>
    <row r="466" spans="1:1" ht="16.5" x14ac:dyDescent="0.3">
      <c r="A466" s="105"/>
    </row>
    <row r="467" spans="1:1" x14ac:dyDescent="0.25">
      <c r="A467" s="71"/>
    </row>
    <row r="468" spans="1:1" x14ac:dyDescent="0.25">
      <c r="A468" s="71"/>
    </row>
    <row r="469" spans="1:1" x14ac:dyDescent="0.25">
      <c r="A469" s="71"/>
    </row>
    <row r="470" spans="1:1" x14ac:dyDescent="0.25">
      <c r="A470" s="71"/>
    </row>
    <row r="471" spans="1:1" x14ac:dyDescent="0.25">
      <c r="A471" s="71"/>
    </row>
    <row r="472" spans="1:1" x14ac:dyDescent="0.25">
      <c r="A472" s="71"/>
    </row>
    <row r="473" spans="1:1" x14ac:dyDescent="0.25">
      <c r="A473" s="71"/>
    </row>
    <row r="474" spans="1:1" x14ac:dyDescent="0.25">
      <c r="A474" s="71"/>
    </row>
    <row r="475" spans="1:1" x14ac:dyDescent="0.25">
      <c r="A475" s="71"/>
    </row>
    <row r="476" spans="1:1" x14ac:dyDescent="0.25">
      <c r="A476" s="71"/>
    </row>
    <row r="477" spans="1:1" x14ac:dyDescent="0.25">
      <c r="A477" s="71"/>
    </row>
    <row r="478" spans="1:1" x14ac:dyDescent="0.25">
      <c r="A478" s="71"/>
    </row>
    <row r="479" spans="1:1" x14ac:dyDescent="0.25">
      <c r="A479" s="71"/>
    </row>
    <row r="480" spans="1:1" x14ac:dyDescent="0.25">
      <c r="A480" s="71"/>
    </row>
    <row r="481" spans="1:1" x14ac:dyDescent="0.25">
      <c r="A481" s="71"/>
    </row>
    <row r="482" spans="1:1" x14ac:dyDescent="0.25">
      <c r="A482" s="71"/>
    </row>
    <row r="483" spans="1:1" x14ac:dyDescent="0.25">
      <c r="A483" s="71"/>
    </row>
    <row r="484" spans="1:1" x14ac:dyDescent="0.25">
      <c r="A484" s="71"/>
    </row>
    <row r="485" spans="1:1" x14ac:dyDescent="0.25">
      <c r="A485" s="71"/>
    </row>
  </sheetData>
  <pageMargins left="0.7" right="0.7" top="0.75" bottom="0.75" header="0.3" footer="0.3"/>
  <pageSetup orientation="portrait" r:id="rId1"/>
  <headerFooter>
    <oddHeader>&amp;CVPVKAC pašvaldību darbinieku aptauja, 2021.gads</oddHeader>
    <oddFooter xml:space="preserve">&amp;CIntegrēts Publisko pakalpojumu sniegšanas un gala lietotāju vajadzību monitorings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B1A0A7A7484C4EB02FE2E5CAD8BEA2" ma:contentTypeVersion="13" ma:contentTypeDescription="Create a new document." ma:contentTypeScope="" ma:versionID="8081d965a324db3e29ca46b666b9e906">
  <xsd:schema xmlns:xsd="http://www.w3.org/2001/XMLSchema" xmlns:xs="http://www.w3.org/2001/XMLSchema" xmlns:p="http://schemas.microsoft.com/office/2006/metadata/properties" xmlns:ns2="feb448b5-e61a-4b02-abfd-a96c890186ca" xmlns:ns3="462aaac2-df35-4ced-9bbe-971948f8b095" targetNamespace="http://schemas.microsoft.com/office/2006/metadata/properties" ma:root="true" ma:fieldsID="d98d9045ce0ac1f2830f37b9f8d1b34a" ns2:_="" ns3:_="">
    <xsd:import namespace="feb448b5-e61a-4b02-abfd-a96c890186ca"/>
    <xsd:import namespace="462aaac2-df35-4ced-9bbe-971948f8b0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448b5-e61a-4b02-abfd-a96c890186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aaac2-df35-4ced-9bbe-971948f8b09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79DB7D-E4F2-4131-B7C4-40042A71AE27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feb448b5-e61a-4b02-abfd-a96c890186ca"/>
    <ds:schemaRef ds:uri="462aaac2-df35-4ced-9bbe-971948f8b095"/>
    <ds:schemaRef ds:uri="http://purl.org/dc/dcmitype/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21D74A6-D16B-4FC3-88C6-94A9F974D8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4CCD0D-6A4D-4B9E-AEC4-4F27267290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b448b5-e61a-4b02-abfd-a96c890186ca"/>
    <ds:schemaRef ds:uri="462aaac2-df35-4ced-9bbe-971948f8b0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Titullapa</vt:lpstr>
      <vt:lpstr>Dati_I</vt:lpstr>
      <vt:lpstr>Dati_II</vt:lpstr>
      <vt:lpstr>Dati_III_atvērtās_atbildes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Elīna Sustenberga</dc:creator>
  <cp:keywords/>
  <dc:description/>
  <cp:lastModifiedBy>Lita Trakina</cp:lastModifiedBy>
  <cp:revision/>
  <dcterms:created xsi:type="dcterms:W3CDTF">2018-11-06T07:04:13Z</dcterms:created>
  <dcterms:modified xsi:type="dcterms:W3CDTF">2022-02-02T11:13:00Z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0x0101006EB1A0A7A7484C4EB02FE2E5CAD8BEA2</vt:lpwstr>
  </property>
</Properties>
</file>