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lita.trakina\Downloads\"/>
    </mc:Choice>
  </mc:AlternateContent>
  <xr:revisionPtr revIDLastSave="0" documentId="8_{A37E8BA0-ADD6-406F-8543-4DDF7AE1969C}" xr6:coauthVersionLast="47" xr6:coauthVersionMax="47" xr10:uidLastSave="{00000000-0000-0000-0000-000000000000}"/>
  <bookViews>
    <workbookView xWindow="-120" yWindow="-120" windowWidth="20730" windowHeight="11160" tabRatio="762" firstSheet="9" activeTab="13" xr2:uid="{00000000-000D-0000-FFFF-FFFF00000000}"/>
  </bookViews>
  <sheets>
    <sheet name="1.-3.Sākumlapa" sheetId="1" r:id="rId1"/>
    <sheet name="4.Aktivitāšu progress" sheetId="2" r:id="rId2"/>
    <sheet name="5.Riski" sheetId="3" r:id="rId3"/>
    <sheet name="6.Auditu rezultāti" sheetId="4" r:id="rId4"/>
    <sheet name="7.Publicitāte" sheetId="5" r:id="rId5"/>
    <sheet name="8.Iepirkumu līgumi" sheetId="6" r:id="rId6"/>
    <sheet name="9.Darba līgumi" sheetId="7" r:id="rId7"/>
    <sheet name="10.Aktivitāšu finanšu progress" sheetId="8" r:id="rId8"/>
    <sheet name="11.Mērķu un rezultātu statuss" sheetId="9" r:id="rId9"/>
    <sheet name="12.Projekta rezultāti, iznākumi" sheetId="10" r:id="rId10"/>
    <sheet name="13.Starpposma rezultāti" sheetId="16" r:id="rId11"/>
    <sheet name="14.Aprīkojums" sheetId="11" r:id="rId12"/>
    <sheet name="15.Attiecināmo izdevumu kops" sheetId="12" r:id="rId13"/>
    <sheet name="16.Pārskata perioda izdevumi" sheetId="13" r:id="rId14"/>
    <sheet name="Apliecinājums" sheetId="14" r:id="rId15"/>
    <sheet name="Pielikumi" sheetId="15" r:id="rId16"/>
  </sheets>
  <definedNames>
    <definedName name="_xlnm.Print_Area" localSheetId="0">'1.-3.Sākumlapa'!$A$1:$H$53</definedName>
    <definedName name="_xlnm.Print_Area" localSheetId="7">'10.Aktivitāšu finanšu progress'!$A$1:$J$15</definedName>
    <definedName name="_xlnm.Print_Area" localSheetId="8">'11.Mērķu un rezultātu statuss'!$A$1:$H$5</definedName>
    <definedName name="_xlnm.Print_Area" localSheetId="9">'12.Projekta rezultāti, iznākumi'!$A$1:$N$17</definedName>
    <definedName name="_xlnm.Print_Area" localSheetId="10">'13.Starpposma rezultāti'!$A$1:$H$14</definedName>
    <definedName name="_xlnm.Print_Area" localSheetId="11">'14.Aprīkojums'!$A$1:$I$15</definedName>
    <definedName name="_xlnm.Print_Area" localSheetId="12">'15.Attiecināmo izdevumu kops'!$A$1:$H$16</definedName>
    <definedName name="_xlnm.Print_Area" localSheetId="13">'16.Pārskata perioda izdevumi'!$A$1:$Q$21</definedName>
    <definedName name="_xlnm.Print_Area" localSheetId="1">'4.Aktivitāšu progress'!$A$1:$J$18</definedName>
    <definedName name="_xlnm.Print_Area" localSheetId="2">'5.Riski'!$A$1:$G$36</definedName>
    <definedName name="_xlnm.Print_Area" localSheetId="3">'6.Auditu rezultāti'!$A$1:$F$24</definedName>
    <definedName name="_xlnm.Print_Area" localSheetId="4">'7.Publicitāte'!$A$1:$L$12</definedName>
    <definedName name="_xlnm.Print_Area" localSheetId="5">'8.Iepirkumu līgumi'!$A$1:$N$19</definedName>
    <definedName name="_xlnm.Print_Area" localSheetId="6">'9.Darba līgumi'!$A$1:$J$18</definedName>
    <definedName name="_xlnm.Print_Area" localSheetId="14">Apliecinājums!$A$1:$N$17</definedName>
    <definedName name="_xlnm.Print_Area" localSheetId="15">Pielikumi!$A$1:$D$15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 i="13" l="1"/>
  <c r="Q8" i="13"/>
  <c r="Q9" i="13"/>
  <c r="Q11" i="13"/>
  <c r="Q12" i="13"/>
  <c r="Q13" i="13"/>
  <c r="Q14" i="13"/>
  <c r="Q7" i="13"/>
  <c r="H7" i="16"/>
  <c r="N7" i="10"/>
  <c r="J6" i="8"/>
  <c r="J6" i="7"/>
  <c r="N7" i="6"/>
  <c r="L6" i="5"/>
  <c r="F12" i="4"/>
  <c r="G23" i="3"/>
  <c r="J29" i="2"/>
  <c r="J23" i="2"/>
  <c r="H22" i="16"/>
  <c r="H8" i="16"/>
  <c r="H9" i="16"/>
  <c r="H10" i="16"/>
  <c r="H11" i="16"/>
  <c r="H12" i="16"/>
  <c r="H13" i="16"/>
  <c r="H14" i="16"/>
  <c r="N8" i="10"/>
  <c r="N9" i="10"/>
  <c r="N10" i="10"/>
  <c r="N11" i="10"/>
  <c r="N12" i="10"/>
  <c r="N13" i="10"/>
  <c r="N14" i="10"/>
  <c r="N15" i="10"/>
  <c r="N16" i="10"/>
  <c r="N17" i="10"/>
  <c r="J7" i="2" l="1"/>
  <c r="J6" i="2"/>
  <c r="J5" i="2"/>
  <c r="J30" i="2"/>
  <c r="J31" i="2"/>
  <c r="J32" i="2"/>
  <c r="J33" i="2"/>
  <c r="J34" i="2"/>
  <c r="J35" i="2"/>
  <c r="J36" i="2"/>
  <c r="J37" i="2"/>
  <c r="J38" i="2"/>
  <c r="J39" i="2"/>
  <c r="J40" i="2"/>
  <c r="J41" i="2"/>
  <c r="J8" i="2"/>
  <c r="J9" i="2"/>
  <c r="J10" i="2"/>
  <c r="J11" i="2"/>
  <c r="J12" i="2"/>
  <c r="J13" i="2"/>
  <c r="J14" i="2"/>
  <c r="J15" i="2"/>
  <c r="J16" i="2"/>
  <c r="J17" i="2"/>
  <c r="J18" i="2"/>
  <c r="E15" i="8" l="1"/>
  <c r="F15" i="8"/>
  <c r="D15" i="8"/>
  <c r="F21" i="1" l="1"/>
  <c r="J7" i="7"/>
  <c r="J8" i="7"/>
  <c r="J9" i="7"/>
  <c r="J10" i="7"/>
  <c r="J11" i="7"/>
  <c r="J12" i="7"/>
  <c r="J13" i="7"/>
  <c r="J14" i="7"/>
  <c r="J15" i="7"/>
  <c r="L7" i="5"/>
  <c r="L8" i="5"/>
  <c r="L9" i="5"/>
  <c r="L10" i="5"/>
  <c r="L11" i="5"/>
  <c r="L12" i="5"/>
  <c r="G29" i="3"/>
  <c r="G28" i="3"/>
  <c r="G27" i="3"/>
  <c r="G26" i="3"/>
  <c r="G25" i="3"/>
  <c r="G24" i="3"/>
  <c r="G6" i="3"/>
  <c r="G7" i="3"/>
  <c r="G8" i="3"/>
  <c r="G9" i="3"/>
  <c r="G10" i="3"/>
  <c r="G11" i="3"/>
  <c r="G5" i="3"/>
  <c r="H33" i="1"/>
  <c r="H32" i="1"/>
  <c r="H25" i="1"/>
  <c r="F6" i="12" l="1"/>
  <c r="G6" i="12" s="1"/>
  <c r="H6" i="12" l="1"/>
  <c r="G7" i="8" l="1"/>
  <c r="G8" i="8"/>
  <c r="G9" i="8"/>
  <c r="G10" i="8"/>
  <c r="G11" i="8"/>
  <c r="G12" i="8"/>
  <c r="G13" i="8"/>
  <c r="G14" i="8"/>
  <c r="G6" i="8"/>
  <c r="G15" i="8" s="1"/>
  <c r="N15" i="13" l="1"/>
  <c r="O15" i="13"/>
  <c r="M15" i="13"/>
  <c r="C14" i="12"/>
  <c r="H7" i="12"/>
  <c r="H8" i="12"/>
  <c r="H9" i="12"/>
  <c r="H10" i="12"/>
  <c r="H11" i="12"/>
  <c r="H12" i="12"/>
  <c r="H13" i="12"/>
  <c r="E14" i="12"/>
  <c r="F7" i="12"/>
  <c r="G7" i="12" s="1"/>
  <c r="F8" i="12"/>
  <c r="G8" i="12" s="1"/>
  <c r="F9" i="12"/>
  <c r="F10" i="12"/>
  <c r="G10" i="12" s="1"/>
  <c r="F11" i="12"/>
  <c r="G11" i="12" s="1"/>
  <c r="F12" i="12"/>
  <c r="G12" i="12" s="1"/>
  <c r="F13" i="12"/>
  <c r="G13" i="12" s="1"/>
  <c r="D14" i="12"/>
  <c r="H15" i="11"/>
  <c r="F15" i="11"/>
  <c r="E15" i="11"/>
  <c r="I7" i="11"/>
  <c r="I8" i="11"/>
  <c r="I9" i="11"/>
  <c r="I10" i="11"/>
  <c r="I11" i="11"/>
  <c r="I12" i="11"/>
  <c r="I13" i="11"/>
  <c r="I14" i="11"/>
  <c r="I6" i="11"/>
  <c r="I7" i="8"/>
  <c r="I8" i="8"/>
  <c r="I9" i="8"/>
  <c r="I10" i="8"/>
  <c r="I11" i="8"/>
  <c r="I12" i="8"/>
  <c r="I13" i="8"/>
  <c r="I14" i="8"/>
  <c r="I6" i="8"/>
  <c r="H7" i="8"/>
  <c r="H8" i="8"/>
  <c r="H9" i="8"/>
  <c r="H10" i="8"/>
  <c r="H11" i="8"/>
  <c r="H12" i="8"/>
  <c r="H13" i="8"/>
  <c r="H14" i="8"/>
  <c r="H6" i="8"/>
  <c r="H15" i="8" s="1"/>
  <c r="J7" i="8"/>
  <c r="J8" i="8"/>
  <c r="J9" i="8"/>
  <c r="J10" i="8"/>
  <c r="J11" i="8"/>
  <c r="J12" i="8"/>
  <c r="J13" i="8"/>
  <c r="J14" i="8"/>
  <c r="N8" i="6"/>
  <c r="N9" i="6"/>
  <c r="N10" i="6"/>
  <c r="N11" i="6"/>
  <c r="N12" i="6"/>
  <c r="N13" i="6"/>
  <c r="N14" i="6"/>
  <c r="N15" i="6"/>
  <c r="N16" i="6"/>
  <c r="F13" i="4"/>
  <c r="F14" i="4"/>
  <c r="F15" i="4"/>
  <c r="F16" i="4"/>
  <c r="F17" i="4"/>
  <c r="F18" i="4"/>
  <c r="H50" i="1"/>
  <c r="H49" i="1"/>
  <c r="H48" i="1"/>
  <c r="H47" i="1"/>
  <c r="H46" i="1"/>
  <c r="H45" i="1"/>
  <c r="H44" i="1"/>
  <c r="H43" i="1"/>
  <c r="H42" i="1"/>
  <c r="H41" i="1"/>
  <c r="H40" i="1"/>
  <c r="H36" i="1"/>
  <c r="H35" i="1"/>
  <c r="H34" i="1"/>
  <c r="H31" i="1"/>
  <c r="H30" i="1"/>
  <c r="H29" i="1"/>
  <c r="H24" i="1"/>
  <c r="H23" i="1"/>
  <c r="H22" i="1"/>
  <c r="H20" i="1"/>
  <c r="H21" i="1" l="1"/>
  <c r="F14" i="12"/>
  <c r="G9" i="12"/>
  <c r="G14" i="12" s="1"/>
  <c r="I15" i="8"/>
</calcChain>
</file>

<file path=xl/sharedStrings.xml><?xml version="1.0" encoding="utf-8"?>
<sst xmlns="http://schemas.openxmlformats.org/spreadsheetml/2006/main" count="277" uniqueCount="235">
  <si>
    <t>PROJEKTA PĀRSKATS</t>
  </si>
  <si>
    <t>Šis pārskats iesniedzams Vides aizsardzības un reģionālās attīstības ministrijā (turpmāk – VARAM) atbilstoši starp VARAM un līdzfinansējuma saņēmēju noslēgtā līguma par Norvēģijas finanšu instrumenta 2014.-2021.gada perioda programmas „Klimata pārmaiņu mazināšana, pielāgošanās tām un vide”/ Eiropas Ekonomikas zonas finanšu instrumenta 2014.-2021.gada perioda programmas „Vietējā attīstība, nabadzības mazināšana un kultūras sadarbība” iepriekš noteiktā projekta ieviešanu nosacījumiem. Ja rodas neskaidrības, vispirms jāvēršas VARAM.</t>
  </si>
  <si>
    <t>Projekta pārskats tiks pieņemts tikai šādā formā.</t>
  </si>
  <si>
    <r>
      <t xml:space="preserve">Projekta pārskata finanšu daļu sagatavo </t>
    </r>
    <r>
      <rPr>
        <i/>
        <sz val="10"/>
        <color theme="1"/>
        <rFont val="Arial"/>
        <family val="2"/>
        <charset val="186"/>
      </rPr>
      <t>euro</t>
    </r>
    <r>
      <rPr>
        <sz val="10"/>
        <color theme="1"/>
        <rFont val="Arial"/>
        <family val="2"/>
        <charset val="186"/>
      </rPr>
      <t xml:space="preserve"> (EUR).</t>
    </r>
  </si>
  <si>
    <t>1. INFORMĀCIJA PAR PĀRSKATU</t>
  </si>
  <si>
    <t>Pārskata numurs</t>
  </si>
  <si>
    <t>Attiecināmo izdevumu kopsumma pārskata periodā (EUR)</t>
  </si>
  <si>
    <r>
      <t>Pieprasītā atmaksa</t>
    </r>
    <r>
      <rPr>
        <vertAlign val="superscript"/>
        <sz val="12"/>
        <rFont val="Arial"/>
        <family val="2"/>
        <charset val="186"/>
      </rPr>
      <t>[1]</t>
    </r>
    <r>
      <rPr>
        <sz val="12"/>
        <rFont val="Arial"/>
        <family val="2"/>
        <charset val="186"/>
      </rPr>
      <t xml:space="preserve"> no programmas finansējuma (EUR)</t>
    </r>
  </si>
  <si>
    <t>Pārskata perioda sākuma datums (dd.mm.yyyy.)</t>
  </si>
  <si>
    <t>Pārskata perioda beigu datums (dd.mm.yyyy.)</t>
  </si>
  <si>
    <t>Vai šis ir pēdējais pārskats?</t>
  </si>
  <si>
    <t>2. INFORMĀCIJA PAR PROJEKTU UN LĪGUMU</t>
  </si>
  <si>
    <t>Līguma numurs</t>
  </si>
  <si>
    <t>Iepriekš noteiktā projekta numurs</t>
  </si>
  <si>
    <t>Iepriekš noteiktā projekta īsais nosaukums</t>
  </si>
  <si>
    <t>Finanšu instrumenta nosaukums</t>
  </si>
  <si>
    <t>Programmas nosaukums</t>
  </si>
  <si>
    <t>Vietējā attīstība, nabadzības mazināšana un kultūras sadarbība</t>
  </si>
  <si>
    <t>Līguma noslēgšanas datums (dd.mm.yyyy.)</t>
  </si>
  <si>
    <t>Projekta sākuma datums (dd.mm.yyyy.)</t>
  </si>
  <si>
    <t>Projekta beigu datums (dd.mm.yyyy.)</t>
  </si>
  <si>
    <t>3. LĪDZFINANSĒJUMA SAŅĒMĒJS</t>
  </si>
  <si>
    <t>Nosaukums</t>
  </si>
  <si>
    <t>Juridiskais statuss</t>
  </si>
  <si>
    <t>Reģistrācijas numurs</t>
  </si>
  <si>
    <t>Juridiskā adrese</t>
  </si>
  <si>
    <t>Līdzfinansējuma saņēmēja atbildīgā persona, kas paraksta pārskatu (amats, vārds, uzvārds)</t>
  </si>
  <si>
    <t>Projekta kontaktpersona (amats, vārds, uzvārds)</t>
  </si>
  <si>
    <t>Kontaktpersonas tālrunis</t>
  </si>
  <si>
    <t>Kontaktpersonas e-pasta adrese</t>
  </si>
  <si>
    <t>Pārskatu sagatavoja (amats, vārds, uzvārds)</t>
  </si>
  <si>
    <t>Pārskata sagatavotāja tālrunis</t>
  </si>
  <si>
    <t>Pārskata sagatavotāja e-pasta adrese</t>
  </si>
  <si>
    <r>
      <t xml:space="preserve">4. PLĀNOTĀS UN IZPILDĪTĀS AKTIVITĀTES </t>
    </r>
    <r>
      <rPr>
        <sz val="12"/>
        <color theme="1"/>
        <rFont val="Arial"/>
        <family val="2"/>
        <charset val="186"/>
      </rPr>
      <t>(</t>
    </r>
    <r>
      <rPr>
        <i/>
        <sz val="12"/>
        <color theme="1"/>
        <rFont val="Arial"/>
        <family val="2"/>
        <charset val="186"/>
      </rPr>
      <t>atbilstoši projekta iesniegumam; aktivitāšu un apakšaktivitāšu punktu un apakšpunktu skaitu papildināt/samazināt individuāli</t>
    </r>
    <r>
      <rPr>
        <sz val="12"/>
        <color theme="1"/>
        <rFont val="Arial"/>
        <family val="2"/>
        <charset val="186"/>
      </rPr>
      <t>)</t>
    </r>
  </si>
  <si>
    <t>Nr.p. k.</t>
  </si>
  <si>
    <t>Plānotais saskaņā ar projekta iesniegumu</t>
  </si>
  <si>
    <t>Aktivitāšu īstenošanas progress</t>
  </si>
  <si>
    <t>Plānotie un sasniegtie aktivitāšu rezultāti</t>
  </si>
  <si>
    <t>aktivitātes nosaukums</t>
  </si>
  <si>
    <t>Iepriekšējos periodos īstenotās aktivitātes</t>
  </si>
  <si>
    <t>Šajā pārskata periodā īstenotās aktivitātes</t>
  </si>
  <si>
    <t>Plānotie aktivitāšu rezultāti saskaņā ar projekta iesniegumu</t>
  </si>
  <si>
    <t>Iepriekšējos periodos sasniegtie aktivitāšu rezultāti</t>
  </si>
  <si>
    <t>Šajā pārskata periodā sasniegtie aktivitāšu rezultāti</t>
  </si>
  <si>
    <t>1.</t>
  </si>
  <si>
    <t>1.1.</t>
  </si>
  <si>
    <t>1.2.</t>
  </si>
  <si>
    <t>…</t>
  </si>
  <si>
    <t>2.</t>
  </si>
  <si>
    <t>2.1.</t>
  </si>
  <si>
    <t>2.2.</t>
  </si>
  <si>
    <t>3.</t>
  </si>
  <si>
    <t>3.1.</t>
  </si>
  <si>
    <t>3.2.</t>
  </si>
  <si>
    <t>Komentāri, skaidrojumi, ja ir novirzes aktivitāšu īstenošanā un aktivitāšu rezultātu sasniegšanā salīdzinājumā ar projekta iesniegumā plānoto</t>
  </si>
  <si>
    <t>Aktivitātes nosaukums nr. un nosaukums</t>
  </si>
  <si>
    <t>Rezultāts skaitliskā izteiksmē</t>
  </si>
  <si>
    <r>
      <t xml:space="preserve">Dokuments/ nodevums, kas apliecina šajā pārskata periodā rezultāta sasniegšanu </t>
    </r>
    <r>
      <rPr>
        <b/>
        <vertAlign val="superscript"/>
        <sz val="11"/>
        <color theme="1"/>
        <rFont val="Arial"/>
        <family val="2"/>
        <charset val="186"/>
      </rPr>
      <t>[1]</t>
    </r>
  </si>
  <si>
    <t>Skaits</t>
  </si>
  <si>
    <t>Mērvienība</t>
  </si>
  <si>
    <r>
      <rPr>
        <vertAlign val="superscript"/>
        <sz val="11"/>
        <color theme="1"/>
        <rFont val="Arial"/>
        <family val="2"/>
        <charset val="186"/>
      </rPr>
      <t>[1]</t>
    </r>
    <r>
      <rPr>
        <sz val="11"/>
        <color theme="1"/>
        <rFont val="Arial"/>
        <family val="2"/>
      </rPr>
      <t xml:space="preserve"> norāda dokumenta nosaukumu un pārskatam pievienotā atbilstošā faila nosaukumu</t>
    </r>
  </si>
  <si>
    <r>
      <rPr>
        <b/>
        <sz val="12"/>
        <color theme="1"/>
        <rFont val="Arial"/>
        <family val="2"/>
        <charset val="186"/>
      </rPr>
      <t xml:space="preserve">5. INFORMĀCIJA PAR RISKIEM PROJEKTA IEVIEŠANAS LAIKĀ </t>
    </r>
    <r>
      <rPr>
        <b/>
        <sz val="11"/>
        <color theme="1"/>
        <rFont val="Arial"/>
        <family val="2"/>
      </rPr>
      <t xml:space="preserve">
</t>
    </r>
    <r>
      <rPr>
        <sz val="11"/>
        <color theme="1"/>
        <rFont val="Arial"/>
        <family val="2"/>
        <charset val="186"/>
      </rPr>
      <t>Lūdzu norādīt projekta iesniegumā paredzētos iespējamos riskus, informāciju grupējot pēc risku problēmu veida (atbilstoši projekta iesniegumam, rindu skaitu papildināt/samazināt individuāli)</t>
    </r>
  </si>
  <si>
    <t>Iespējamie projekta īstenošanas riski saskaņā ar projekta iesniegumu</t>
  </si>
  <si>
    <t>Riska novērtējums saskaņā ar projekta iesniegumu</t>
  </si>
  <si>
    <t>Plānotais un paveiktais riska novēršanā, seku mazināšanā</t>
  </si>
  <si>
    <r>
      <t xml:space="preserve">Vai iespējamais risks ir iestājies projekta īstenošanas laikā?
</t>
    </r>
    <r>
      <rPr>
        <i/>
        <sz val="11"/>
        <color theme="1"/>
        <rFont val="Arial"/>
        <family val="2"/>
        <charset val="186"/>
      </rPr>
      <t>izvēlēties no izvēlnes</t>
    </r>
  </si>
  <si>
    <r>
      <t xml:space="preserve">Varbūtība
</t>
    </r>
    <r>
      <rPr>
        <i/>
        <sz val="11"/>
        <color theme="1"/>
        <rFont val="Arial"/>
        <family val="2"/>
        <charset val="186"/>
      </rPr>
      <t>izvēlēties no izvēlnes</t>
    </r>
  </si>
  <si>
    <r>
      <t xml:space="preserve">Ietekme
</t>
    </r>
    <r>
      <rPr>
        <i/>
        <sz val="11"/>
        <color theme="1"/>
        <rFont val="Arial"/>
        <family val="2"/>
        <charset val="186"/>
      </rPr>
      <t>izvēlēties no izvēlnes</t>
    </r>
  </si>
  <si>
    <t>Vai projekta īstenošanas laikā ir radušies jauni, projekta iesniegumā neparedzēti riski?</t>
  </si>
  <si>
    <t>Nē</t>
  </si>
  <si>
    <t>Jā</t>
  </si>
  <si>
    <t>Ja atzīmēts Jā, lūdzu, aizpildīt tabulu:</t>
  </si>
  <si>
    <t>Identificētais risks projekta ieviešanā</t>
  </si>
  <si>
    <r>
      <t xml:space="preserve">Identificētā riska ietekme uz projekta mērķa un rezultātu sasniegšanu, budžetu vai citu līguma nosacījumu izpildi
</t>
    </r>
    <r>
      <rPr>
        <i/>
        <sz val="11"/>
        <color theme="1"/>
        <rFont val="Arial"/>
        <family val="2"/>
        <charset val="186"/>
      </rPr>
      <t>izvēlēties no izvēlnes</t>
    </r>
  </si>
  <si>
    <r>
      <t xml:space="preserve">Vai identificētais risks ir novērsts?
</t>
    </r>
    <r>
      <rPr>
        <i/>
        <sz val="11"/>
        <color theme="1"/>
        <rFont val="Arial"/>
        <family val="2"/>
        <charset val="186"/>
      </rPr>
      <t>izvēlēties no izvēlnes</t>
    </r>
  </si>
  <si>
    <t>6. PĀRSKATS PAR PROJEKTĀ VEIKTO PĀRBAUŽU UN AUDITU REZULTĀTIEM, KONSTATĒTO TRŪKUMU NOVĒRŠANU UN IETEIKUMU IEVIEŠANU</t>
  </si>
  <si>
    <t>Vai projekta īstenošanas vietā ir bijuši uzraudzības, kontroles un audita institūciju apmeklējumi un veikti auditi un/vai pārbaudes?</t>
  </si>
  <si>
    <t>Ja atzīmēts Jā, lūdzu norādīt:</t>
  </si>
  <si>
    <t>No kādām institūcijām bijuši apmeklējumi, kad (norādīt datumu)</t>
  </si>
  <si>
    <t>Pārbaudes/audita slēdziens. Kādi trūkumi konstatēti, norādījumi un ieteikumi saņemti no institūcijām, kas veikušas pārbaudi</t>
  </si>
  <si>
    <t>Kādas darbības veiktas norādīto trūkumu (ja tādi identificēti) novēršanai</t>
  </si>
  <si>
    <t>7. KOMUNIKĀCIJAS PLĀNA IZPILDE</t>
  </si>
  <si>
    <t>Plānotie informācijas un publicitātes pasākumi saskaņā ar projekta iesniegumu</t>
  </si>
  <si>
    <t>Kopējie līdz pārskata perioda beigām faktiski veiktie informācijas un publicitātes pasākumi</t>
  </si>
  <si>
    <t>pasākums / komunikācijas līdzeklis</t>
  </si>
  <si>
    <t>skaits</t>
  </si>
  <si>
    <t>pasākuma īstenošanas laiks</t>
  </si>
  <si>
    <t>mērķa grupas</t>
  </si>
  <si>
    <t>pasākuma īstenotājs, partneri</t>
  </si>
  <si>
    <r>
      <t xml:space="preserve">pasākums / komunikācijas līdzeklis </t>
    </r>
    <r>
      <rPr>
        <b/>
        <vertAlign val="superscript"/>
        <sz val="11"/>
        <color theme="1"/>
        <rFont val="Arial"/>
        <family val="2"/>
        <charset val="186"/>
      </rPr>
      <t>[1]</t>
    </r>
  </si>
  <si>
    <t>sasniegtās mērķa grupas</t>
  </si>
  <si>
    <t>8. PLĀNOTIE UN NOSLĒGTIE IEPIRKUMA LĪGUMI LĪDZ PĀRSKATA PERIODA BEIGĀM, tai skaitā līgumi, kas noslēgti, neveicot Publisko iepirkumu likumā noteiktās procedūras</t>
  </si>
  <si>
    <t>Iepirkuma līguma Nr., līguma priekšmets</t>
  </si>
  <si>
    <t>Atsauce uz projektā iekļautajām aktivitātēm saskaņā ar 10.tabulu</t>
  </si>
  <si>
    <r>
      <t xml:space="preserve">Iepirkumu sadalījums atbilstoši pārskata 15.tabulas iedalījumam </t>
    </r>
    <r>
      <rPr>
        <b/>
        <vertAlign val="superscript"/>
        <sz val="11"/>
        <color theme="1"/>
        <rFont val="Arial"/>
        <family val="2"/>
        <charset val="186"/>
      </rPr>
      <t>[1]</t>
    </r>
  </si>
  <si>
    <t>Iepirkuma procedūras veids un tās identifikācijas Nr.</t>
  </si>
  <si>
    <t>Publikācijas par iepirkumu datums</t>
  </si>
  <si>
    <t>Plānotā/ noslēgtā līguma summa bez PVN, EUR</t>
  </si>
  <si>
    <t>Plānotā uz projektu attiecināmā summa bez PVN, EUR</t>
  </si>
  <si>
    <t>Līguma izpildītājs, līguma parakstīšanas datums vai pašreizējā stadija</t>
  </si>
  <si>
    <t>Līguma izpildes beigu datums</t>
  </si>
  <si>
    <t>Piezīmes (informācija par sūdzībām, pārtrauktām vai izbeigtām procedūrām, par līguma grozījumiem, ja tādi veikti, līguma izpildi traucējošie faktori u.c.)</t>
  </si>
  <si>
    <t>izsludināšana</t>
  </si>
  <si>
    <t>lēmuma pieņemšana</t>
  </si>
  <si>
    <r>
      <rPr>
        <vertAlign val="superscript"/>
        <sz val="11"/>
        <color theme="1"/>
        <rFont val="Arial"/>
        <family val="2"/>
        <charset val="186"/>
      </rPr>
      <t>[1]</t>
    </r>
    <r>
      <rPr>
        <sz val="11"/>
        <color theme="1"/>
        <rFont val="Arial"/>
        <family val="2"/>
      </rPr>
      <t xml:space="preserve"> Norāda atbilstošo ciparu no 1-8 atkarībā no veicamā izdevumu veida</t>
    </r>
  </si>
  <si>
    <t>9. DARBA LĪGUMI, RĪKOJUMI UN VIENOŠANĀS, KAS NOSLĒGTI LĪDZ PĀRSKATA PERIODA BEIGĀM AR PROJEKTĀ IESAISTĪTAJIEM DARBINIEKIEM</t>
  </si>
  <si>
    <t>Darbinieka vārds, uzvārds</t>
  </si>
  <si>
    <t>Loma / amats projektā</t>
  </si>
  <si>
    <t>Darba līguma / rīkojuma / vienošanās numurs, noslēgšanas datums</t>
  </si>
  <si>
    <t>Darba līguma darbības laiks</t>
  </si>
  <si>
    <r>
      <t>Bruto atalgojums, EUR</t>
    </r>
    <r>
      <rPr>
        <b/>
        <vertAlign val="superscript"/>
        <sz val="11"/>
        <color theme="1"/>
        <rFont val="Arial"/>
        <family val="2"/>
        <charset val="186"/>
      </rPr>
      <t xml:space="preserve"> [1]</t>
    </r>
  </si>
  <si>
    <t>Piezīmes</t>
  </si>
  <si>
    <r>
      <rPr>
        <vertAlign val="superscript"/>
        <sz val="11"/>
        <color theme="1"/>
        <rFont val="Arial"/>
        <family val="2"/>
        <charset val="186"/>
      </rPr>
      <t>[1]</t>
    </r>
    <r>
      <rPr>
        <sz val="11"/>
        <color theme="1"/>
        <rFont val="Arial"/>
        <family val="2"/>
      </rPr>
      <t xml:space="preserve"> Norāda mēnešalgas, stundas likmes apmēru vai piemaksas procentu saskaņā ar nodarbinātības dokumentā paredzēto, kā arī norāda, vai tā ir alga mēnesī, stundā vai piemaksa</t>
    </r>
  </si>
  <si>
    <t>10. PROJEKTA FINANSĒJUMA APGUVES PROGRESS AKTIVITĀŠU GRIEZUMĀ</t>
  </si>
  <si>
    <t>Aktivitātes nosaukums / Nr.</t>
  </si>
  <si>
    <t>Aktivitātes ietvaros plānotās kopējās attiecināmās izmaksas, EUR</t>
  </si>
  <si>
    <t>Aktivitātes ietvaros iepriekšējos periodos faktiski veiktās attiecināmās izmaksas, EUR</t>
  </si>
  <si>
    <t>Aktivitātes ietvaros pārskata periodā faktiski veiktās attiecināmās izmaksas, EUR</t>
  </si>
  <si>
    <t>Aktivitātes ietvaros kopējās faktiski veiktās attiecināmās izmaksas, EUR</t>
  </si>
  <si>
    <t>Faktiskās izmaksas % no plānotajām kopējām izmaksām</t>
  </si>
  <si>
    <t>Izmaksu atlikums uz pārskata perioda beigām, EUR</t>
  </si>
  <si>
    <t>7=6/3*100</t>
  </si>
  <si>
    <t>8=3-6</t>
  </si>
  <si>
    <t>Projekta administrēšana</t>
  </si>
  <si>
    <t>Aktivitāte Nr.1</t>
  </si>
  <si>
    <t>Aktivitāte Nr.2</t>
  </si>
  <si>
    <t>Aktivitāte Nr. …</t>
  </si>
  <si>
    <t>Netiešās izmaksas</t>
  </si>
  <si>
    <t>KOPĀ:</t>
  </si>
  <si>
    <r>
      <t xml:space="preserve">t.sk. programmas līdzfinansējums </t>
    </r>
    <r>
      <rPr>
        <sz val="10"/>
        <color rgb="FFFF0000"/>
        <rFont val="Arial"/>
        <family val="2"/>
        <charset val="186"/>
      </rPr>
      <t>xx</t>
    </r>
    <r>
      <rPr>
        <sz val="10"/>
        <color theme="1"/>
        <rFont val="Arial"/>
        <family val="2"/>
      </rPr>
      <t>%</t>
    </r>
  </si>
  <si>
    <t>x</t>
  </si>
  <si>
    <r>
      <t xml:space="preserve">t.sk. cits nacionālais līdzfinansējums </t>
    </r>
    <r>
      <rPr>
        <sz val="10"/>
        <color rgb="FFFF0000"/>
        <rFont val="Arial"/>
        <family val="2"/>
        <charset val="186"/>
      </rPr>
      <t>xx</t>
    </r>
    <r>
      <rPr>
        <sz val="10"/>
        <color theme="1"/>
        <rFont val="Arial"/>
        <family val="2"/>
      </rPr>
      <t>%</t>
    </r>
  </si>
  <si>
    <t>12. LĪDZ PĀRSKATA PERIODA BEIGĀM SASNIEGTIE PROJEKTA REZULTĀTI UN IZNĀKUMA RADĪTĀJI</t>
  </si>
  <si>
    <t>Projekta rezultātu un iznākuma rādītāju sasniedzamās vērtības saskaņā ar projekta iesniegumu</t>
  </si>
  <si>
    <t>Līdz pārskata perioda beigām sasniegtās projekta rezultātu un iznākuma rādītāju vērtības</t>
  </si>
  <si>
    <t>rezultāts</t>
  </si>
  <si>
    <t>apraksts</t>
  </si>
  <si>
    <t>rādītāji</t>
  </si>
  <si>
    <t>bāzes līnija</t>
  </si>
  <si>
    <t>sasniedzamā vērtība</t>
  </si>
  <si>
    <t>sasniegtā vērtība</t>
  </si>
  <si>
    <r>
      <t>dokuments/ nodevums, kas apliecina rādītāja sasniegšanu</t>
    </r>
    <r>
      <rPr>
        <b/>
        <vertAlign val="superscript"/>
        <sz val="11"/>
        <color theme="1"/>
        <rFont val="Arial"/>
        <family val="2"/>
        <charset val="186"/>
      </rPr>
      <t xml:space="preserve"> [1]</t>
    </r>
  </si>
  <si>
    <t>13. STARPPOSMA REZULTĀTU PROGRESS</t>
  </si>
  <si>
    <t>Plānotie starpposma rezultāti saskaņā ar projekta iesniegumu</t>
  </si>
  <si>
    <t>Sasniegtie starpposma rezultāti</t>
  </si>
  <si>
    <r>
      <t xml:space="preserve">nosaukums </t>
    </r>
    <r>
      <rPr>
        <b/>
        <vertAlign val="superscript"/>
        <sz val="11"/>
        <color theme="1"/>
        <rFont val="Arial"/>
        <family val="2"/>
        <charset val="186"/>
      </rPr>
      <t>[1]</t>
    </r>
  </si>
  <si>
    <t>plānotais sasniegšanas laiks</t>
  </si>
  <si>
    <t>nosaukums</t>
  </si>
  <si>
    <t>faktiskais sasniegšanas laiks</t>
  </si>
  <si>
    <r>
      <t>dokuments/ nodevums, kas apliecina rādītāja sasniegšanu</t>
    </r>
    <r>
      <rPr>
        <b/>
        <vertAlign val="superscript"/>
        <sz val="11"/>
        <color theme="1"/>
        <rFont val="Arial"/>
        <family val="2"/>
        <charset val="186"/>
      </rPr>
      <t xml:space="preserve"> [2]</t>
    </r>
  </si>
  <si>
    <r>
      <t xml:space="preserve">[1] </t>
    </r>
    <r>
      <rPr>
        <sz val="11"/>
        <color theme="1"/>
        <rFont val="Arial"/>
        <family val="2"/>
        <charset val="186"/>
      </rPr>
      <t>katru rezultātu norāda atsevišķā rindā un iekļauj par to starpposma periodu, kura termiņš ir aktuāls uz pārskata perioda noslēgumu un iepriekšējā starpposma periodā vēl nesasniegtos rezultātus</t>
    </r>
  </si>
  <si>
    <r>
      <rPr>
        <vertAlign val="superscript"/>
        <sz val="11"/>
        <color theme="1"/>
        <rFont val="Arial"/>
        <family val="2"/>
        <charset val="186"/>
      </rPr>
      <t>[2]</t>
    </r>
    <r>
      <rPr>
        <sz val="11"/>
        <color theme="1"/>
        <rFont val="Arial"/>
        <family val="2"/>
      </rPr>
      <t xml:space="preserve"> norāda dokumenta nosaukumu un pārskatam pievienotā atbilstošā faila nosaukumu</t>
    </r>
  </si>
  <si>
    <t>Komentāri, skaidrojumi, ja ir novirzes salīdzinājumā ar projekta iesniegumā plānoto</t>
  </si>
  <si>
    <t>14. AKTIVITĀŠU ĪSTENOŠANAI NEPIECIEŠAMĀ JAUNA APRĪKOJUMA UN IEKĀRTU IEGĀDE (ja ir veikta aprīkojuma un iekārtu iegāde, kuras izmaksas pilnā apmērā iekļautas tiešajās attiecināmajās izmaksās)</t>
  </si>
  <si>
    <t>Aprīkojuma un iekārtu iegādes, apdrošināšanas un uzturēšanas izmaksas ar PVN, EUR</t>
  </si>
  <si>
    <t>Aprīkojuma vai iekārtas nosaukums</t>
  </si>
  <si>
    <t>Iegādes izmaksas</t>
  </si>
  <si>
    <t>Apdrošināšanas izmaksas vienam gadam</t>
  </si>
  <si>
    <t>Uzturēšanas izmaksas pārskata periodā</t>
  </si>
  <si>
    <t>Norāda uzturēšanas izmaksas pa izdevumu pozīcijām</t>
  </si>
  <si>
    <t>15. ATTIECINĀMO IZDEVUMU KOPSAVILKUMS</t>
  </si>
  <si>
    <t>Izmaksu sadalījums atbilstoši noslēgtajam projekta līgumam</t>
  </si>
  <si>
    <t>Noslēgtajā projekta līgumā apstiprinātās attiecināmās izmaksas, EUR</t>
  </si>
  <si>
    <t>Iepriekšējos pārskatos apstiprinātie attiecināmie izdevumi, EUR</t>
  </si>
  <si>
    <t>Šajā pārskatā iekļautie attiecināmie izdevumi, EUR</t>
  </si>
  <si>
    <t>Visi pārskati kopā, EUR</t>
  </si>
  <si>
    <t>4=(2+3)</t>
  </si>
  <si>
    <t>5=1-4</t>
  </si>
  <si>
    <t>1. Projekta personāla atlīdzības izmaksas (darba samaksa, sociālās garantijas, t.sk. veselības apdrošināšanas izmaksas, atvaļinājumi u.c. ar atlīdzību saistītās izmaksas) (Reg. Art. 8.3.1.a)</t>
  </si>
  <si>
    <t>2. Vietējo un ārvalstu komandējumu un dienesta braucienu izmaksas saskaņā ar normatīvajos aktos noteiktajām normām (Reg. Art. 8.3.1.b)</t>
  </si>
  <si>
    <t>3. Nolietojums jaunam un lietotam aprīkojumam un iekārtām (ja attiecināmajās izmaksās tiek iekļauts aprīkojuma vai iekārtas nolietojums) (Reg. Art. 8.2.4)</t>
  </si>
  <si>
    <t>4. Projekta aktivitāšu īstenošanai nepieciešamā jaunā aprīkojuma un iekārtu iegādes izmaksas (ja attiecināmajās izmaksās tiek iekļauta pilna aprīkojuma vai iekārtu iegādes summa saskaņā ar projekta līgumā apstiprināto) (Reg. Art. 8.3.1.c un Art. 8.3.2)</t>
  </si>
  <si>
    <t>5. Materiālu iegādes izmaksas (Reg. Art. 8.3.1.e)</t>
  </si>
  <si>
    <t>6. Izmaksas, kas saistītas ar citiem projekta ietvaros noslēgtajiem uzņēmuma un iepirkuma līgumiem (Reg. Art. 8.3.1.f)</t>
  </si>
  <si>
    <t>7. Izmaksas, kas tieši izriet no projekta līguma prasībām (Reg. Art. 8.3.1.g)</t>
  </si>
  <si>
    <r>
      <t>8. Netiešās izmaksas</t>
    </r>
    <r>
      <rPr>
        <sz val="11"/>
        <color rgb="FFFF0000"/>
        <rFont val="Arial"/>
        <family val="2"/>
        <charset val="186"/>
      </rPr>
      <t xml:space="preserve"> xx</t>
    </r>
    <r>
      <rPr>
        <sz val="11"/>
        <color theme="1"/>
        <rFont val="Arial"/>
        <family val="2"/>
      </rPr>
      <t>% (Reg. Art. 8.5)</t>
    </r>
  </si>
  <si>
    <r>
      <t xml:space="preserve">t.sk. programmas līdzfinansējums </t>
    </r>
    <r>
      <rPr>
        <sz val="11"/>
        <color rgb="FFFF0000"/>
        <rFont val="Arial"/>
        <family val="2"/>
        <charset val="186"/>
      </rPr>
      <t>xx</t>
    </r>
    <r>
      <rPr>
        <sz val="11"/>
        <color theme="1"/>
        <rFont val="Arial"/>
        <family val="2"/>
      </rPr>
      <t>%</t>
    </r>
  </si>
  <si>
    <r>
      <t xml:space="preserve">t.sk. cits nacionālais līdzfinansējums </t>
    </r>
    <r>
      <rPr>
        <sz val="11"/>
        <color rgb="FFFF0000"/>
        <rFont val="Arial"/>
        <family val="2"/>
        <charset val="186"/>
      </rPr>
      <t>xx</t>
    </r>
    <r>
      <rPr>
        <sz val="11"/>
        <color theme="1"/>
        <rFont val="Arial"/>
        <family val="2"/>
      </rPr>
      <t>%</t>
    </r>
  </si>
  <si>
    <t>16. PĀRSKATA PERIODA ATTIECINĀMIE IZDEVUMI</t>
  </si>
  <si>
    <t>Nr.p.k.</t>
  </si>
  <si>
    <r>
      <t xml:space="preserve">Līdzfinansējuma saņēmējs vai projekta partneris, kas noslēdzis līgumu </t>
    </r>
    <r>
      <rPr>
        <b/>
        <vertAlign val="superscript"/>
        <sz val="11"/>
        <color theme="1"/>
        <rFont val="Arial"/>
        <family val="2"/>
        <charset val="186"/>
      </rPr>
      <t>[1]</t>
    </r>
  </si>
  <si>
    <r>
      <t xml:space="preserve">Izdevumu sadalījums atbilstoši pārskata 15.tabulas iedalījumam </t>
    </r>
    <r>
      <rPr>
        <b/>
        <vertAlign val="superscript"/>
        <sz val="11"/>
        <color theme="1"/>
        <rFont val="Arial"/>
        <family val="2"/>
        <charset val="186"/>
      </rPr>
      <t>[2]</t>
    </r>
  </si>
  <si>
    <r>
      <t xml:space="preserve">Atsauce uz projekta detalizētā budžeta izdevumu apakšpozīciju </t>
    </r>
    <r>
      <rPr>
        <b/>
        <vertAlign val="superscript"/>
        <sz val="11"/>
        <color theme="1"/>
        <rFont val="Arial"/>
        <family val="2"/>
        <charset val="186"/>
      </rPr>
      <t>[3]</t>
    </r>
  </si>
  <si>
    <t>Darbu izpildītājs vai pakalpojumu sniedzējs</t>
  </si>
  <si>
    <t>Projekta izdevumi</t>
  </si>
  <si>
    <t>Rēķina samaksa</t>
  </si>
  <si>
    <t>Uz projektu attiecināmo izdevumu summa, EUR</t>
  </si>
  <si>
    <t>Izdevumu apraksts (izmaksu veids, preces vai pakalpojuma nosaukums)</t>
  </si>
  <si>
    <t>Izdevumus pamatojošā dokumenta Nr. (rēķins, pavadzīme, pieņemš. – nodoš. akts)</t>
  </si>
  <si>
    <t>Izdevumus pamatojošā dokumenta datums (rēķins, pavadzīme, pieņemš. – nodoš. akts)</t>
  </si>
  <si>
    <t>Samaksas dokumenta datums</t>
  </si>
  <si>
    <t>Samaksas dokuments numurs</t>
  </si>
  <si>
    <r>
      <t xml:space="preserve">PVN </t>
    </r>
    <r>
      <rPr>
        <b/>
        <vertAlign val="superscript"/>
        <sz val="11"/>
        <color theme="1"/>
        <rFont val="Arial"/>
        <family val="2"/>
        <charset val="186"/>
      </rPr>
      <t>[4]</t>
    </r>
  </si>
  <si>
    <t>Kopējie attiecināmie izdevumi</t>
  </si>
  <si>
    <t>KOPĀ attiecināmie izdevumi:</t>
  </si>
  <si>
    <r>
      <rPr>
        <vertAlign val="superscript"/>
        <sz val="11"/>
        <color theme="1"/>
        <rFont val="Arial"/>
        <family val="2"/>
        <charset val="186"/>
      </rPr>
      <t>[1]</t>
    </r>
    <r>
      <rPr>
        <sz val="11"/>
        <color theme="1"/>
        <rFont val="Arial"/>
        <family val="2"/>
      </rPr>
      <t xml:space="preserve"> Tabulā izdevumus grupē, </t>
    </r>
    <r>
      <rPr>
        <u/>
        <sz val="11"/>
        <color theme="1"/>
        <rFont val="Arial"/>
        <family val="2"/>
        <charset val="186"/>
      </rPr>
      <t>vispirms</t>
    </r>
    <r>
      <rPr>
        <sz val="11"/>
        <color theme="1"/>
        <rFont val="Arial"/>
        <family val="2"/>
      </rPr>
      <t xml:space="preserve"> norādot visus </t>
    </r>
    <r>
      <rPr>
        <u/>
        <sz val="11"/>
        <color theme="1"/>
        <rFont val="Arial"/>
        <family val="2"/>
        <charset val="186"/>
      </rPr>
      <t>līdzfinansējuma saņēmēja</t>
    </r>
    <r>
      <rPr>
        <sz val="11"/>
        <color theme="1"/>
        <rFont val="Arial"/>
        <family val="2"/>
      </rPr>
      <t xml:space="preserve"> veiktos maksājumus </t>
    </r>
    <r>
      <rPr>
        <u/>
        <sz val="11"/>
        <color theme="1"/>
        <rFont val="Arial"/>
        <family val="2"/>
        <charset val="186"/>
      </rPr>
      <t>par tiešajām izmaksām</t>
    </r>
    <r>
      <rPr>
        <sz val="11"/>
        <color theme="1"/>
        <rFont val="Arial"/>
        <family val="2"/>
      </rPr>
      <t xml:space="preserve">, </t>
    </r>
    <r>
      <rPr>
        <u/>
        <sz val="11"/>
        <color theme="1"/>
        <rFont val="Arial"/>
        <family val="2"/>
        <charset val="186"/>
      </rPr>
      <t>tad partnera</t>
    </r>
    <r>
      <rPr>
        <sz val="11"/>
        <color theme="1"/>
        <rFont val="Arial"/>
        <family val="2"/>
      </rPr>
      <t xml:space="preserve"> Nr.1 visus veiktos maksājumus, tad partnera Nr.2 visus veiktos maksājumus utt. </t>
    </r>
  </si>
  <si>
    <r>
      <rPr>
        <vertAlign val="superscript"/>
        <sz val="11"/>
        <color theme="1"/>
        <rFont val="Arial"/>
        <family val="2"/>
        <charset val="186"/>
      </rPr>
      <t>[2]</t>
    </r>
    <r>
      <rPr>
        <sz val="11"/>
        <color theme="1"/>
        <rFont val="Arial"/>
        <family val="2"/>
      </rPr>
      <t xml:space="preserve"> Norāda atbilstošo ciparu no 1-8 atkarībā no veiktā izdevumu veida</t>
    </r>
  </si>
  <si>
    <r>
      <rPr>
        <vertAlign val="superscript"/>
        <sz val="11"/>
        <color theme="1"/>
        <rFont val="Arial"/>
        <family val="2"/>
        <charset val="186"/>
      </rPr>
      <t>[3]</t>
    </r>
    <r>
      <rPr>
        <sz val="11"/>
        <color theme="1"/>
        <rFont val="Arial"/>
        <family val="2"/>
      </rPr>
      <t xml:space="preserve"> Tiek norādīta zemākā apakšpozīcija no detalizētā budžeta</t>
    </r>
  </si>
  <si>
    <r>
      <rPr>
        <vertAlign val="superscript"/>
        <sz val="11"/>
        <color theme="1"/>
        <rFont val="Arial"/>
        <family val="2"/>
        <charset val="186"/>
      </rPr>
      <t>[4]</t>
    </r>
    <r>
      <rPr>
        <sz val="11"/>
        <color theme="1"/>
        <rFont val="Arial"/>
        <family val="2"/>
      </rPr>
      <t xml:space="preserve"> Ja līdzfinansējuma saņēmējs vai projekta partneris nav PVN maksātājs, tas var neaizpildīt informāciju šajās ailēs, bet norādīt tikai kopējo attiecināmo izdevumu summu</t>
    </r>
  </si>
  <si>
    <t>APLIECINĀJUMS</t>
  </si>
  <si>
    <t>1) projekta pārskatā iekļautie izdevumi ir faktiski veikti, tie atbilst projektā paredzētajam, kā arī ir attiecināmi saskaņā ar prasībām, kas noteiktas Donorvalstu un Latvijas Republikas normatīvajos aktos. Projekta pārskatā iekļautie izdevumi nav finansēti no citiem finanšu avotiem (tai skaitā, no valsts un pašvaldību budžeta, Eiropas Savienības politiku instrumentiem un pārējās ārvalstu finanšu palīdzības). Projekta pārskatā iekļauto izdevumu attaisnojošie dokumenti ir pieejami pārbaudei;</t>
  </si>
  <si>
    <t>3) ir ievērots Starptautisko un Latvijas Republikas nacionālo sankciju likumā noteiktais aizliegums sadarboties ar sankciju subjektiem un ir ievērotas starptautiskās sankcijas, nacionālās sankcijas, kā arī likumā noteiktajos gadījumos Eiropas Savienības vai Ziemeļatlantijas līguma organizācijas dalībvalsts noteiktās sankcijas;</t>
  </si>
  <si>
    <t>4) izdevumi veikti izmaksu periodā, ko nosaka programmas apsaimniekotāja un līdzfinansējuma saņēmēja noslēgtais projekta līgums;</t>
  </si>
  <si>
    <t>5) ir ievērota publicitātes un projekta informācijas atbilstība Finanšu instrumentu biroja izstrādātajā Komunikācijas un dizaina rokasgrāmatā noteiktajām prasībām;</t>
  </si>
  <si>
    <t>7) informācija par darījumiem atbilstoši iespējām ir reģistrēta elektroniski un ir pieejama pēc finanšu instrumentu vadībā iesaistīto iestāžu pieprasījuma;</t>
  </si>
  <si>
    <t>8) ir nodrošināta audita izsekojamība;</t>
  </si>
  <si>
    <t>9) projekta pārskatam pievienoto dokumentu kopijas atbilst oriģināliem;</t>
  </si>
  <si>
    <t>10) visi ar projekta īstenošanu saistīto dokumentu oriģināli tiks uzglabāti projekta līgumā noteikto termiņu;</t>
  </si>
  <si>
    <t>11) pārskatā norādītā informācija ir patiesa.</t>
  </si>
  <si>
    <t>Līdzfinansējuma saņēmējs ir informēts, ka programmas apsaimniekotājs, sertifikācijas iestāde, revīzijas iestāde, Iepirkumu uzraudzības birojs, ja nepieciešams, veic finanšu un publisko iepirkumu kontroli, un piekrīt kontroles veikšanai.</t>
  </si>
  <si>
    <t>Pielikuma Nr.</t>
  </si>
  <si>
    <t>Pielikuma nosaukums</t>
  </si>
  <si>
    <t>Valsts kases konta izdruka par pārskata periodu par visiem iepriekš noteiktā projekta ietvaros veiktajiem tiešajiem izdevumiem pārskata periodā, kuros redzama informācija par maksājuma saņēmējiem, maksājumu summām un valūtu, pielietoto valūtas maiņas kursu (ja attiecināms), darījumu veikšanas laiku, maksājuma uzdevuma numuru un maksājuma mērķi.</t>
  </si>
  <si>
    <t>Darba līgumi ar projektā iesaistītajiem darbiniekiem un/vai rīkojumi par darbinieku norīkošanu darbam projektā, amata apraksti atbilstoši projektā norādītajiem uzdevumiem/pienākumiem, darbinieka CV, veselības apdrošināšanu apliecinošie dokumenti un maksājumi, vienošanās par papildu darbu un slodzes sadalījums (ja attiecināms). Vienošanās pie darba līguma vai rīkojums par izmaiņām slodzē, ar kādu darbinieks iesaistīts projektā, par to, ka darbinieks vairs nav iesaistīts projektā, par darba algas, ko maksā no projekta līdzekļiem, izmaiņām. Rīkojumi par naudas balvām un piemaksām, kur redzams naudas balvas un piemaksas piešķiršanas pamatojums.
Darba laika uzskaites tabele par visu iestāde nostrādāto laiku, uz projektu attiecināmās algas aprēķins, atskaites par padarīto (ja attiecināms), personīgā konta izdruka. 
Rīkojumi par atvaļinājumiem, slimības naudas un atvaļinājuma naudas aprēķini.</t>
  </si>
  <si>
    <t>Ekspertu piesaiste.
Uzņēmuma līgumi ar pakalpojuma sniedzējiem un detalizēta darbu tāme vai darba līgums, ja pakalpojuma sniedzējs nav reģistrēts kā pašnodarbināta persona, visu nodokļu aprēķins. Pierādījumi, kas apliecina pakalpojuma sniegšanas faktu – projekta ietvaros izstrādātais nodevums/sagatavotā atskaite saskaņā ar līgumu.
Nodošanas – pieņemšanas akti, rēķini.</t>
  </si>
  <si>
    <t>Aprīkojuma iegāde un apdrošināšana pret zaudējumiem – līgumi ar detalizētu tāmi par iegādi, sertifikāti, nodošanas – pieņemšanas akti, apdrošināšanas polises un tās apmaksu apliecinoši dokumenti (ja nav redzams projekta Valsts kases konta izdrukā), rēķini.</t>
  </si>
  <si>
    <t>Komandējuma rīkojumi, komandējuma atskaites, transporta, ceļa un uzturēšanās izdevumus (naktsmītne, ceļojuma apdrošināšana un dienas nauda), kas nepārsniedz normatīvajos aktos noteiktos apmērus, pamatojošie dokumenti – biļešu pasaknīši, lidmašīnu iekāpšanas kartes, civiltiesiskā apdrošināšana, rēķins par naktsmītni.
Ja ir izmantots iestādes transports, rīkojums par transporta līdzekļa izmantošanu un degvielas apmaksu. 
Ja ir izmantots ārējais pakalpojumu sniedzējs – nomas līgums. Transporta ceļazīmes, kurās atspoguļojas transporta līdzekļa marka, valsts reģistrācijas numurs, komandējuma datums, norāde par personu, kura izmanto autotransportu, brauciena mērķis, degvielas patēriņš un marka, komandējuma maršruts un attālums (km). Rēķini par transporta līdzekļa nomu, ja izmantots ārējais pakalpojumu sniedzējs. Čeki par degvielas iegādi (ja attiecināms).</t>
  </si>
  <si>
    <t>Semināru, konferenču, projekta vadības komitejas, apmācību un darba grupu sanāksmju darba kārtība, protokoli un rīkojumi par pasākumu organizēšanu. Seminārā, konferencēs vai apmācībās piedalījušos personu saraksts. Līgums un rēķins par telpu izmantošanu, pasākuma organizēšanu, dalību apmācībās apliecinošs dokuments (sertifikāts), izdales materiāli, prezentācijas un citi pasākuma norisi apliecinoši dokumenti, nodošanas – pieņemšanas akti, rēķini.</t>
  </si>
  <si>
    <t>Publicitātes materiāli – līgumi ar detalizētu tāmi no pakalpojumu sniedzējiem, rēķini, pavadzīmes, nodošanas – pieņemšanas akti, izdales materiālu paraugi, kuros ir ievērotas Donorvalstu noteiktās publicitātes vadlīniju prasības, foto, video un audio ieraksti elektroniskajā datu nesējā (ja attiecas).</t>
  </si>
  <si>
    <t>Būvniecību pamatojošā dokumentācija – būvniecības ieceres dokumenti, ja tādi nepieciešami (Paskaidrojuma raksts/ Apliecinājuma karte/ būvatļauja), ekspertīzes atzinums, rēķini, nodošanas-pienemšanas akti, kopsavilkumi par izpildītajiem darbiem, forma Nr.2 u.c. izdevumus pamatojošie dokumenti, būvdarbu veicēja un būvspeciālista civiltiesiskās atbildības obligātās apdrošināšanas polise, izmaiņu akti, dokumenti par būvdarbu pabeigšanu, fotogrāfijas u.c. dokumenti pēc nepieciešamības.</t>
  </si>
  <si>
    <t>Zemsliekšņa iepirkumiem – dokumenti, kas apliecina, ka līdzfinansējuma saņēmējs, izvērtējot pakalpojumu sniedzēju/ preču piegādātāju/ būvdarbu veicēju piedāvājumus, ir ievērojis izmaksu lietderību, ekonomiskuma un efektivitātes principus – priekšizpētes veikšana paredzamās līgumcenas noteikšanai, tehniskā specifikācija/ pakalpojuma apraksts, uzaicinājums sniegt cenu piedāvājumu, piedāvājumu izvērtēšanas kritēriji, piedāvājumu atbilstības novērtējums un izvēlētais preču/ pakalpojumu sniedzējs/ būvdarbu veicējs.
Atbilstoši Publisko iepirkumu likumam, Sabiedrisko pakalpojumu sniedzēju iepirkumu likumam, Ministru kabineta 2017.gada 28.februāra noteikumiem Nr.104 “Noteikumi par iepirkuma procedūru un tās piemērošanas kārtību pasūtītāja finansētiem projektiem”, Iepirkumu uzraudzības biroja vadlīnijām “Iepirkumu vadlīnijas sabiedrisko pakalpojumu sniedzējiem” veikto iepirkumu dokumenti – iepirkuma komisijas protokoli, iepirkuma procedūras nolikums, iepirkuma priekšmeta tehniskā specifikācija, uzvarētāja un noraidīto pretendentu piedāvājumi.</t>
  </si>
  <si>
    <t>Neatkarīga sertificēta auditora ziņojums, kas apliecina donorvalsts partnerim radušos izmaksu atbilstību donorvalsts normatīvo aktu prasībām un vispārpieņemtajiem grāmatvedības principiem, donorvalsts noteikumiem un programmas nosacījumiem, ar pievienotu auditēto izmaksu sarakstu.</t>
  </si>
  <si>
    <t>Izdruka no grāmatvedības uzskaites sistēmas par pārskata periodu par tiešajām attiecināmajām izmaksām.</t>
  </si>
  <si>
    <t>Citi dokumenti.</t>
  </si>
  <si>
    <t>ŠIS DOKUMENTS IR ELEKTRONISKI PARAKSTĪTS AR DROŠU ELEKTRONISKO PARAKSTU UN SATUR LAIKA ZĪMOGU</t>
  </si>
  <si>
    <r>
      <rPr>
        <vertAlign val="superscript"/>
        <sz val="10"/>
        <color theme="1"/>
        <rFont val="Arial"/>
        <family val="2"/>
        <charset val="186"/>
      </rPr>
      <t>[1]</t>
    </r>
    <r>
      <rPr>
        <sz val="10"/>
        <color theme="1"/>
        <rFont val="Arial"/>
        <family val="2"/>
        <charset val="186"/>
      </rPr>
      <t xml:space="preserve"> Valsts budžeta iestādes vai no valsts budžeta daļēji finansētas iestādes šajā ailē norāda 0,00. Līdzfinansējuma saņēmēji, kas nav valsts budžeta iestādes, norāda no pārskata periodā veikto izdevumu kopsummas aprēķināto programmas līdzfinansējuma summu saskaņā ar projekta līgumā noteikto programmas līdzfinansējuma likmi</t>
    </r>
  </si>
  <si>
    <t>aktivitātes īstenošanas laiks</t>
  </si>
  <si>
    <r>
      <rPr>
        <vertAlign val="superscript"/>
        <sz val="11"/>
        <color theme="1"/>
        <rFont val="Arial"/>
        <family val="2"/>
        <charset val="186"/>
      </rPr>
      <t>[1]</t>
    </r>
    <r>
      <rPr>
        <sz val="11"/>
        <color theme="1"/>
        <rFont val="Arial"/>
        <family val="2"/>
      </rPr>
      <t xml:space="preserve"> katru īstenoto pasākumu norāda atsevišķā rindā, papildus veiktā pasākuma nosaukumam jānorāda arī saite uz tīmekļvietni, kur ievietota informācija, publikācijas datums (īstenotā pasākuma datums)</t>
    </r>
  </si>
  <si>
    <t>pasākuma īstenošanas datums</t>
  </si>
  <si>
    <t>11. INFORMĀCIJA PAR PROJEKTĀ SASNIEGTAJIEM MĒRĶIEM UN REZULTĀTIEM</t>
  </si>
  <si>
    <t>Kopsavilkums par projekta rezultātu un mērķu sasniegšanu un ietekmi uz mērķa grupu/-ām (aizpilda pie noslēguma pārskata)</t>
  </si>
  <si>
    <t>2) ir ievērotas publiskā iepirkuma, komercdarbības atbalsta, labas pārvaldības un vides aizsardzības prasības;</t>
  </si>
  <si>
    <t>6) visu ar projektu saistīto darījumu atspoguļošanai ir ieviesta atsevišķa datorizēta grāmatvedības uzskaites sistēma vai atbilstošs grāmatvedības kods/dimensija, kas nodala projekta ietvaros veiktos darījumus, no pārējiem iestādes veiktajiem darījumiem;</t>
  </si>
  <si>
    <r>
      <t xml:space="preserve">Parakstot šo apliecinājumu, Norvēģijas finanšu instrumenta 2014.-2021.gada perioda programmas “Klimata pārmaiņu mazināšana, pielāgošanās tām un vide” / Eiropas Ekonomikas zonas finanšu instrumenta 2014.-2021.gada perioda programmas “Vietējā attīstība, nabadzības mazināšana un kultūras sadarbība” iepriekš noteiktā projekta </t>
    </r>
    <r>
      <rPr>
        <b/>
        <sz val="12"/>
        <color rgb="FFFF0000"/>
        <rFont val="Arial"/>
        <family val="2"/>
        <charset val="186"/>
      </rPr>
      <t>&lt;</t>
    </r>
    <r>
      <rPr>
        <b/>
        <i/>
        <sz val="12"/>
        <color rgb="FFFF0000"/>
        <rFont val="Arial"/>
        <family val="2"/>
        <charset val="186"/>
      </rPr>
      <t>projekta nosaukums</t>
    </r>
    <r>
      <rPr>
        <b/>
        <sz val="12"/>
        <color rgb="FFFF0000"/>
        <rFont val="Arial"/>
        <family val="2"/>
        <charset val="186"/>
      </rPr>
      <t>&gt;</t>
    </r>
    <r>
      <rPr>
        <sz val="12"/>
        <color theme="1"/>
        <rFont val="Arial"/>
        <family val="2"/>
        <charset val="186"/>
      </rPr>
      <t xml:space="preserve"> līdzfinansējuma saņēmējs</t>
    </r>
    <r>
      <rPr>
        <b/>
        <sz val="12"/>
        <color theme="1"/>
        <rFont val="Arial"/>
        <family val="2"/>
        <charset val="186"/>
      </rPr>
      <t xml:space="preserve"> </t>
    </r>
    <r>
      <rPr>
        <b/>
        <sz val="12"/>
        <color rgb="FFFF0000"/>
        <rFont val="Arial"/>
        <family val="2"/>
        <charset val="186"/>
      </rPr>
      <t>&lt;</t>
    </r>
    <r>
      <rPr>
        <b/>
        <i/>
        <sz val="12"/>
        <color rgb="FFFF0000"/>
        <rFont val="Arial"/>
        <family val="2"/>
        <charset val="186"/>
      </rPr>
      <t>līdzfinansējuma saņēmēja nosaukums</t>
    </r>
    <r>
      <rPr>
        <b/>
        <sz val="12"/>
        <color rgb="FFFF0000"/>
        <rFont val="Arial"/>
        <family val="2"/>
        <charset val="186"/>
      </rPr>
      <t>&gt;</t>
    </r>
    <r>
      <rPr>
        <b/>
        <sz val="12"/>
        <color theme="1"/>
        <rFont val="Arial"/>
        <family val="2"/>
        <charset val="186"/>
      </rPr>
      <t xml:space="preserve"> </t>
    </r>
    <r>
      <rPr>
        <sz val="12"/>
        <color theme="1"/>
        <rFont val="Arial"/>
        <family val="2"/>
        <charset val="186"/>
      </rPr>
      <t>apstiprina, ka:</t>
    </r>
  </si>
  <si>
    <r>
      <t xml:space="preserve">Summa bez PVN </t>
    </r>
    <r>
      <rPr>
        <b/>
        <vertAlign val="superscript"/>
        <sz val="11"/>
        <color theme="1"/>
        <rFont val="Arial"/>
        <family val="2"/>
        <charset val="186"/>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</si>
</sst>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sz val="12"/>
      <color theme="1"/>
      <name val="Arial"/>
      <family val="2"/>
    </font>
    <font>
      <sz val="12"/>
      <color rgb="FFFF0000"/>
      <name val="Arial"/>
      <family val="2"/>
    </font>
    <font>
      <b/>
      <sz val="14"/>
      <color theme="1"/>
      <name val="Arial"/>
      <family val="2"/>
      <charset val="186"/>
    </font>
    <font>
      <sz val="14"/>
      <color theme="1"/>
      <name val="Arial"/>
      <family val="2"/>
      <charset val="186"/>
    </font>
    <font>
      <sz val="12"/>
      <color rgb="FFFF0000"/>
      <name val="Arial"/>
      <family val="2"/>
      <charset val="186"/>
    </font>
    <font>
      <sz val="12"/>
      <color theme="1"/>
      <name val="Arial"/>
      <family val="2"/>
      <charset val="186"/>
    </font>
    <font>
      <sz val="10"/>
      <color theme="1"/>
      <name val="Arial"/>
      <family val="2"/>
      <charset val="186"/>
    </font>
    <font>
      <sz val="11"/>
      <color theme="1"/>
      <name val="Arial"/>
      <family val="2"/>
      <charset val="186"/>
    </font>
    <font>
      <i/>
      <sz val="10"/>
      <color theme="1"/>
      <name val="Arial"/>
      <family val="2"/>
      <charset val="186"/>
    </font>
    <font>
      <b/>
      <sz val="12"/>
      <color theme="1"/>
      <name val="Arial"/>
      <family val="2"/>
      <charset val="186"/>
    </font>
    <font>
      <u/>
      <sz val="11"/>
      <color theme="10"/>
      <name val="Calibri"/>
      <family val="2"/>
      <scheme val="minor"/>
    </font>
    <font>
      <sz val="12"/>
      <name val="Arial"/>
      <family val="2"/>
      <charset val="186"/>
    </font>
    <font>
      <vertAlign val="superscript"/>
      <sz val="12"/>
      <name val="Arial"/>
      <family val="2"/>
      <charset val="186"/>
    </font>
    <font>
      <i/>
      <sz val="12"/>
      <color theme="1"/>
      <name val="Arial"/>
      <family val="2"/>
      <charset val="186"/>
    </font>
    <font>
      <sz val="11"/>
      <color rgb="FFFF0000"/>
      <name val="Arial"/>
      <family val="2"/>
      <charset val="186"/>
    </font>
    <font>
      <b/>
      <sz val="11"/>
      <color theme="1"/>
      <name val="Arial"/>
      <family val="2"/>
      <charset val="186"/>
    </font>
    <font>
      <b/>
      <sz val="11"/>
      <color theme="1"/>
      <name val="Arial"/>
      <family val="2"/>
    </font>
    <font>
      <b/>
      <sz val="11"/>
      <color theme="1"/>
      <name val="Calibri"/>
      <family val="2"/>
      <scheme val="minor"/>
    </font>
    <font>
      <b/>
      <sz val="12"/>
      <color theme="1"/>
      <name val="Arial"/>
      <family val="2"/>
    </font>
    <font>
      <sz val="11"/>
      <color theme="1"/>
      <name val="Arial"/>
      <family val="2"/>
    </font>
    <font>
      <b/>
      <sz val="11"/>
      <color rgb="FFFF0000"/>
      <name val="Arial"/>
      <family val="2"/>
      <charset val="186"/>
    </font>
    <font>
      <b/>
      <vertAlign val="superscript"/>
      <sz val="11"/>
      <color theme="1"/>
      <name val="Arial"/>
      <family val="2"/>
      <charset val="186"/>
    </font>
    <font>
      <vertAlign val="superscript"/>
      <sz val="11"/>
      <color theme="1"/>
      <name val="Arial"/>
      <family val="2"/>
      <charset val="186"/>
    </font>
    <font>
      <u/>
      <sz val="11"/>
      <color theme="1"/>
      <name val="Arial"/>
      <family val="2"/>
      <charset val="186"/>
    </font>
    <font>
      <vertAlign val="superscript"/>
      <sz val="10"/>
      <color theme="1"/>
      <name val="Arial"/>
      <family val="2"/>
      <charset val="186"/>
    </font>
    <font>
      <sz val="12"/>
      <color theme="9" tint="-0.499984740745262"/>
      <name val="Arial"/>
      <family val="2"/>
      <charset val="186"/>
    </font>
    <font>
      <i/>
      <sz val="11"/>
      <color theme="1"/>
      <name val="Arial"/>
      <family val="2"/>
      <charset val="186"/>
    </font>
    <font>
      <sz val="10"/>
      <color theme="1"/>
      <name val="Arial"/>
      <family val="2"/>
    </font>
    <font>
      <sz val="10"/>
      <color rgb="FFFF0000"/>
      <name val="Arial"/>
      <family val="2"/>
      <charset val="186"/>
    </font>
    <font>
      <vertAlign val="superscript"/>
      <sz val="11"/>
      <color theme="1"/>
      <name val="Arial"/>
      <family val="2"/>
    </font>
    <font>
      <b/>
      <sz val="12"/>
      <color rgb="FFFF0000"/>
      <name val="Arial"/>
      <family val="2"/>
      <charset val="186"/>
    </font>
    <font>
      <b/>
      <i/>
      <sz val="12"/>
      <color rgb="FFFF0000"/>
      <name val="Arial"/>
      <family val="2"/>
      <charset val="186"/>
    </font>
  </fonts>
  <fills count="10">
    <fill>
      <patternFill patternType="none"/>
    </fill>
    <fill>
      <patternFill patternType="gray125"/>
    </fill>
    <fill>
      <patternFill patternType="solid">
        <fgColor rgb="FFFDADA5"/>
        <bgColor indexed="64"/>
      </patternFill>
    </fill>
    <fill>
      <patternFill patternType="solid">
        <fgColor rgb="FFED772F"/>
        <bgColor indexed="64"/>
      </patternFill>
    </fill>
    <fill>
      <patternFill patternType="solid">
        <fgColor theme="4" tint="0.79998168889431442"/>
        <bgColor indexed="64"/>
      </patternFill>
    </fill>
    <fill>
      <patternFill patternType="solid">
        <fgColor theme="7"/>
        <bgColor indexed="64"/>
      </patternFill>
    </fill>
    <fill>
      <patternFill patternType="solid">
        <fgColor rgb="FFCAE6EE"/>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2" fillId="0" borderId="0" applyNumberFormat="0" applyFill="0" applyBorder="0" applyAlignment="0" applyProtection="0"/>
  </cellStyleXfs>
  <cellXfs count="141">
    <xf numFmtId="0" fontId="0" fillId="0" borderId="0" xfId="0"/>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2"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7" fillId="2" borderId="0" xfId="0" applyFont="1" applyFill="1" applyAlignment="1" applyProtection="1">
      <alignment vertical="center"/>
      <protection hidden="1"/>
    </xf>
    <xf numFmtId="0" fontId="7" fillId="0" borderId="0" xfId="0" applyFont="1" applyProtection="1">
      <protection hidden="1"/>
    </xf>
    <xf numFmtId="0" fontId="7" fillId="3"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11" fillId="0" borderId="0" xfId="0" applyFont="1" applyAlignment="1" applyProtection="1">
      <alignment vertical="center"/>
      <protection hidden="1"/>
    </xf>
    <xf numFmtId="0" fontId="7" fillId="0" borderId="0" xfId="0" applyFont="1"/>
    <xf numFmtId="0" fontId="7" fillId="0" borderId="0" xfId="0" applyFont="1" applyAlignment="1">
      <alignment horizontal="left" vertical="center"/>
    </xf>
    <xf numFmtId="0" fontId="7" fillId="0" borderId="2" xfId="0" applyFont="1" applyBorder="1" applyAlignment="1">
      <alignment horizontal="left" vertical="center"/>
    </xf>
    <xf numFmtId="0" fontId="9" fillId="3" borderId="0" xfId="0" applyFont="1" applyFill="1" applyProtection="1">
      <protection hidden="1"/>
    </xf>
    <xf numFmtId="0" fontId="9" fillId="0" borderId="0" xfId="0" applyFont="1" applyProtection="1">
      <protection hidden="1"/>
    </xf>
    <xf numFmtId="0" fontId="9" fillId="2" borderId="0" xfId="0" applyFont="1" applyFill="1" applyProtection="1">
      <protection hidden="1"/>
    </xf>
    <xf numFmtId="0" fontId="16" fillId="0" borderId="0" xfId="0" applyFont="1" applyProtection="1">
      <protection hidden="1"/>
    </xf>
    <xf numFmtId="0" fontId="16" fillId="0" borderId="0" xfId="0" applyFont="1" applyAlignment="1" applyProtection="1">
      <alignment horizontal="left"/>
      <protection hidden="1"/>
    </xf>
    <xf numFmtId="0" fontId="9" fillId="0" borderId="0" xfId="0" applyFont="1" applyAlignment="1" applyProtection="1">
      <alignment horizontal="center"/>
      <protection hidden="1"/>
    </xf>
    <xf numFmtId="0" fontId="9" fillId="0" borderId="0" xfId="0" applyFont="1" applyAlignment="1" applyProtection="1">
      <alignment horizontal="left"/>
      <protection hidden="1"/>
    </xf>
    <xf numFmtId="0" fontId="18" fillId="3" borderId="0" xfId="0" applyFont="1" applyFill="1" applyProtection="1">
      <protection hidden="1"/>
    </xf>
    <xf numFmtId="0" fontId="19" fillId="3" borderId="0" xfId="0" applyFont="1" applyFill="1"/>
    <xf numFmtId="0" fontId="19" fillId="0" borderId="0" xfId="0" applyFont="1"/>
    <xf numFmtId="0" fontId="18" fillId="0" borderId="0" xfId="0" applyFont="1" applyProtection="1">
      <protection hidden="1"/>
    </xf>
    <xf numFmtId="0" fontId="20" fillId="0" borderId="0" xfId="0" applyFont="1" applyAlignment="1" applyProtection="1">
      <alignment vertical="center"/>
      <protection hidden="1"/>
    </xf>
    <xf numFmtId="0" fontId="18" fillId="2" borderId="0" xfId="0" applyFont="1" applyFill="1" applyProtection="1">
      <protection hidden="1"/>
    </xf>
    <xf numFmtId="0" fontId="9" fillId="6" borderId="1" xfId="0" applyFont="1" applyFill="1" applyBorder="1" applyProtection="1">
      <protection hidden="1"/>
    </xf>
    <xf numFmtId="0" fontId="17" fillId="7" borderId="1" xfId="0" applyFont="1" applyFill="1" applyBorder="1" applyAlignment="1" applyProtection="1">
      <alignment horizontal="center" wrapText="1"/>
      <protection hidden="1"/>
    </xf>
    <xf numFmtId="0" fontId="21" fillId="0" borderId="0" xfId="0" applyFont="1" applyProtection="1">
      <protection hidden="1"/>
    </xf>
    <xf numFmtId="0" fontId="21" fillId="2" borderId="0" xfId="0" applyFont="1" applyFill="1" applyProtection="1">
      <protection hidden="1"/>
    </xf>
    <xf numFmtId="0" fontId="21" fillId="3" borderId="0" xfId="0" applyFont="1" applyFill="1" applyProtection="1">
      <protection hidden="1"/>
    </xf>
    <xf numFmtId="0" fontId="9" fillId="6" borderId="1" xfId="0" applyFont="1" applyFill="1" applyBorder="1" applyAlignment="1" applyProtection="1">
      <alignment horizontal="center"/>
      <protection hidden="1"/>
    </xf>
    <xf numFmtId="0" fontId="17" fillId="7" borderId="1" xfId="0" applyFont="1" applyFill="1" applyBorder="1" applyAlignment="1" applyProtection="1">
      <alignment horizontal="center" vertical="center" wrapText="1"/>
      <protection hidden="1"/>
    </xf>
    <xf numFmtId="0" fontId="17" fillId="7" borderId="6" xfId="0" applyFont="1" applyFill="1" applyBorder="1" applyAlignment="1" applyProtection="1">
      <alignment horizontal="center" vertical="center" wrapText="1"/>
      <protection hidden="1"/>
    </xf>
    <xf numFmtId="0" fontId="21" fillId="6" borderId="6" xfId="0" applyFont="1" applyFill="1" applyBorder="1" applyAlignment="1" applyProtection="1">
      <alignment vertical="top" wrapText="1"/>
      <protection hidden="1"/>
    </xf>
    <xf numFmtId="0" fontId="21" fillId="6" borderId="1" xfId="0" applyFont="1" applyFill="1" applyBorder="1" applyAlignment="1" applyProtection="1">
      <alignment vertical="top" wrapText="1"/>
      <protection hidden="1"/>
    </xf>
    <xf numFmtId="0" fontId="16" fillId="0" borderId="0" xfId="0" applyFont="1" applyAlignment="1" applyProtection="1">
      <alignment horizontal="left" vertical="top"/>
      <protection hidden="1"/>
    </xf>
    <xf numFmtId="0" fontId="9" fillId="6" borderId="1" xfId="0" applyFont="1" applyFill="1" applyBorder="1" applyAlignment="1" applyProtection="1">
      <alignment vertical="top" wrapText="1"/>
      <protection hidden="1"/>
    </xf>
    <xf numFmtId="0" fontId="9" fillId="4" borderId="1" xfId="0" applyFont="1" applyFill="1" applyBorder="1" applyAlignment="1" applyProtection="1">
      <alignment horizontal="center" vertical="top" wrapText="1"/>
      <protection hidden="1"/>
    </xf>
    <xf numFmtId="0" fontId="9" fillId="4" borderId="1" xfId="0" applyFont="1" applyFill="1" applyBorder="1" applyAlignment="1" applyProtection="1">
      <alignment horizontal="left" vertical="top" wrapText="1"/>
      <protection hidden="1"/>
    </xf>
    <xf numFmtId="0" fontId="7" fillId="0" borderId="0" xfId="0" applyFont="1" applyAlignment="1">
      <alignment vertical="center"/>
    </xf>
    <xf numFmtId="0" fontId="13" fillId="0" borderId="0" xfId="1" applyFont="1" applyAlignment="1">
      <alignment vertical="center"/>
    </xf>
    <xf numFmtId="0" fontId="17" fillId="7" borderId="3" xfId="0" applyFont="1" applyFill="1" applyBorder="1" applyAlignment="1" applyProtection="1">
      <alignment horizontal="center" vertical="center" wrapText="1"/>
      <protection hidden="1"/>
    </xf>
    <xf numFmtId="2" fontId="21" fillId="6" borderId="1" xfId="0" applyNumberFormat="1" applyFont="1" applyFill="1" applyBorder="1" applyAlignment="1" applyProtection="1">
      <alignment horizontal="center" vertical="top" wrapText="1"/>
      <protection hidden="1"/>
    </xf>
    <xf numFmtId="0" fontId="22" fillId="0" borderId="0" xfId="0" applyFont="1" applyAlignment="1" applyProtection="1">
      <alignment horizontal="left" vertical="top"/>
      <protection hidden="1"/>
    </xf>
    <xf numFmtId="2" fontId="18" fillId="6" borderId="6" xfId="0" applyNumberFormat="1" applyFont="1" applyFill="1" applyBorder="1" applyAlignment="1" applyProtection="1">
      <alignment horizontal="right" vertical="top" wrapText="1"/>
      <protection hidden="1"/>
    </xf>
    <xf numFmtId="2" fontId="21" fillId="6" borderId="1" xfId="0" applyNumberFormat="1" applyFont="1" applyFill="1" applyBorder="1" applyAlignment="1" applyProtection="1">
      <alignment horizontal="left" vertical="top" wrapText="1"/>
      <protection hidden="1"/>
    </xf>
    <xf numFmtId="0" fontId="21" fillId="6" borderId="6" xfId="0" applyFont="1" applyFill="1" applyBorder="1" applyAlignment="1" applyProtection="1">
      <alignment horizontal="left" vertical="top" wrapText="1"/>
      <protection hidden="1"/>
    </xf>
    <xf numFmtId="0" fontId="21" fillId="6" borderId="6" xfId="0" applyFont="1" applyFill="1" applyBorder="1" applyAlignment="1" applyProtection="1">
      <alignment horizontal="center" vertical="top" wrapText="1"/>
      <protection hidden="1"/>
    </xf>
    <xf numFmtId="0" fontId="21" fillId="0" borderId="0" xfId="0" applyFont="1" applyAlignment="1" applyProtection="1">
      <alignment horizontal="right"/>
      <protection hidden="1"/>
    </xf>
    <xf numFmtId="2" fontId="18" fillId="0" borderId="0" xfId="0" applyNumberFormat="1" applyFont="1" applyAlignment="1" applyProtection="1">
      <alignment horizontal="right" vertical="top" wrapText="1"/>
      <protection hidden="1"/>
    </xf>
    <xf numFmtId="2" fontId="18" fillId="0" borderId="0" xfId="0" applyNumberFormat="1" applyFont="1" applyAlignment="1" applyProtection="1">
      <alignment horizontal="center" vertical="top" wrapText="1"/>
      <protection hidden="1"/>
    </xf>
    <xf numFmtId="2" fontId="21" fillId="0" borderId="0" xfId="0" applyNumberFormat="1" applyFont="1" applyAlignment="1" applyProtection="1">
      <alignment horizontal="center"/>
      <protection hidden="1"/>
    </xf>
    <xf numFmtId="0" fontId="21" fillId="6" borderId="1" xfId="0" applyFont="1" applyFill="1" applyBorder="1" applyAlignment="1" applyProtection="1">
      <alignment horizontal="left" vertical="top" wrapText="1"/>
      <protection hidden="1"/>
    </xf>
    <xf numFmtId="0" fontId="9" fillId="7" borderId="3" xfId="0" applyFont="1" applyFill="1" applyBorder="1" applyAlignment="1" applyProtection="1">
      <alignment horizontal="center" vertical="center" wrapText="1"/>
      <protection hidden="1"/>
    </xf>
    <xf numFmtId="2" fontId="17" fillId="6" borderId="1" xfId="0" applyNumberFormat="1" applyFont="1" applyFill="1" applyBorder="1" applyAlignment="1" applyProtection="1">
      <alignment horizontal="right" vertical="top"/>
      <protection hidden="1"/>
    </xf>
    <xf numFmtId="0" fontId="9" fillId="0" borderId="0" xfId="0" applyFont="1"/>
    <xf numFmtId="0" fontId="7" fillId="0" borderId="0" xfId="0" applyFont="1" applyAlignment="1">
      <alignment horizontal="justify"/>
    </xf>
    <xf numFmtId="0" fontId="9" fillId="0" borderId="1" xfId="0" applyFont="1" applyBorder="1" applyAlignment="1">
      <alignment horizontal="center" vertical="center"/>
    </xf>
    <xf numFmtId="2" fontId="21" fillId="0" borderId="1" xfId="0" applyNumberFormat="1" applyFont="1" applyBorder="1" applyAlignment="1" applyProtection="1">
      <alignment horizontal="left" vertical="center" wrapText="1"/>
      <protection hidden="1"/>
    </xf>
    <xf numFmtId="0" fontId="21" fillId="6" borderId="1" xfId="0" applyFont="1" applyFill="1" applyBorder="1" applyAlignment="1" applyProtection="1">
      <alignment horizontal="center" vertical="top" wrapText="1"/>
      <protection hidden="1"/>
    </xf>
    <xf numFmtId="4" fontId="21" fillId="6" borderId="1" xfId="0" applyNumberFormat="1" applyFont="1" applyFill="1" applyBorder="1" applyAlignment="1" applyProtection="1">
      <alignment horizontal="center" vertical="top" wrapText="1"/>
      <protection hidden="1"/>
    </xf>
    <xf numFmtId="4" fontId="21" fillId="8" borderId="1" xfId="0" applyNumberFormat="1" applyFont="1" applyFill="1" applyBorder="1" applyAlignment="1" applyProtection="1">
      <alignment horizontal="center" vertical="top" wrapText="1"/>
      <protection hidden="1"/>
    </xf>
    <xf numFmtId="4" fontId="18" fillId="8" borderId="1" xfId="0" applyNumberFormat="1" applyFont="1" applyFill="1" applyBorder="1" applyAlignment="1" applyProtection="1">
      <alignment horizontal="center" vertical="top" wrapText="1"/>
      <protection hidden="1"/>
    </xf>
    <xf numFmtId="2" fontId="17" fillId="6" borderId="1" xfId="0" applyNumberFormat="1" applyFont="1" applyFill="1" applyBorder="1" applyAlignment="1" applyProtection="1">
      <alignment horizontal="center" vertical="top" wrapText="1"/>
      <protection hidden="1"/>
    </xf>
    <xf numFmtId="0" fontId="17" fillId="5" borderId="1" xfId="0" applyFont="1" applyFill="1" applyBorder="1" applyAlignment="1">
      <alignment horizontal="center" vertical="center" wrapText="1"/>
    </xf>
    <xf numFmtId="0" fontId="27" fillId="0" borderId="0" xfId="0" applyFont="1" applyAlignment="1" applyProtection="1">
      <alignment vertical="center"/>
      <protection hidden="1"/>
    </xf>
    <xf numFmtId="0" fontId="17" fillId="7" borderId="1" xfId="0" applyFont="1" applyFill="1" applyBorder="1" applyAlignment="1">
      <alignment horizontal="center" wrapText="1"/>
    </xf>
    <xf numFmtId="0" fontId="17" fillId="7" borderId="9" xfId="0" applyFont="1" applyFill="1" applyBorder="1" applyAlignment="1" applyProtection="1">
      <alignment horizontal="center" vertical="center" wrapText="1"/>
      <protection hidden="1"/>
    </xf>
    <xf numFmtId="4" fontId="17" fillId="8" borderId="1" xfId="0" applyNumberFormat="1" applyFont="1" applyFill="1" applyBorder="1" applyAlignment="1" applyProtection="1">
      <alignment horizontal="center" vertical="top" wrapText="1"/>
      <protection hidden="1"/>
    </xf>
    <xf numFmtId="0" fontId="17" fillId="7" borderId="0" xfId="0" applyFont="1" applyFill="1" applyAlignment="1" applyProtection="1">
      <alignment horizontal="center" vertical="center" wrapText="1"/>
      <protection hidden="1"/>
    </xf>
    <xf numFmtId="0" fontId="17" fillId="7" borderId="1" xfId="0" applyFont="1" applyFill="1" applyBorder="1" applyAlignment="1" applyProtection="1">
      <alignment horizontal="center" vertical="top" wrapText="1"/>
      <protection hidden="1"/>
    </xf>
    <xf numFmtId="0" fontId="9" fillId="0" borderId="0" xfId="0" applyFont="1" applyFill="1" applyProtection="1">
      <protection hidden="1"/>
    </xf>
    <xf numFmtId="0" fontId="29" fillId="0" borderId="0" xfId="0" applyFont="1" applyFill="1" applyAlignment="1" applyProtection="1">
      <alignment horizontal="right"/>
      <protection hidden="1"/>
    </xf>
    <xf numFmtId="0" fontId="21" fillId="8" borderId="1" xfId="0" applyFont="1" applyFill="1" applyBorder="1" applyAlignment="1" applyProtection="1">
      <alignment horizontal="center"/>
      <protection hidden="1"/>
    </xf>
    <xf numFmtId="0" fontId="21" fillId="4" borderId="1" xfId="0" applyFont="1" applyFill="1" applyBorder="1" applyProtection="1">
      <protection hidden="1"/>
    </xf>
    <xf numFmtId="0" fontId="21" fillId="0" borderId="0" xfId="0" applyFont="1" applyFill="1" applyProtection="1">
      <protection hidden="1"/>
    </xf>
    <xf numFmtId="0" fontId="31" fillId="0" borderId="0" xfId="0" applyFont="1" applyFill="1" applyProtection="1">
      <protection hidden="1"/>
    </xf>
    <xf numFmtId="0" fontId="11" fillId="3" borderId="0" xfId="0" applyFont="1" applyFill="1" applyAlignment="1">
      <alignment horizontal="justify" vertical="center" wrapText="1"/>
    </xf>
    <xf numFmtId="0" fontId="7" fillId="3" borderId="0" xfId="0" applyFont="1" applyFill="1" applyAlignment="1">
      <alignment vertical="center" wrapText="1"/>
    </xf>
    <xf numFmtId="0" fontId="4" fillId="0" borderId="0" xfId="0" applyFont="1" applyAlignment="1">
      <alignment horizontal="center"/>
    </xf>
    <xf numFmtId="0" fontId="5" fillId="0" borderId="0" xfId="0" applyFont="1" applyAlignment="1">
      <alignment horizontal="center"/>
    </xf>
    <xf numFmtId="0" fontId="8" fillId="0" borderId="0" xfId="0" applyFont="1" applyAlignment="1">
      <alignment horizontal="justify" vertical="center" wrapText="1"/>
    </xf>
    <xf numFmtId="0" fontId="9" fillId="0" borderId="0" xfId="0" applyFont="1" applyAlignment="1">
      <alignment vertical="center" wrapText="1"/>
    </xf>
    <xf numFmtId="0" fontId="9" fillId="0" borderId="0" xfId="0" applyFont="1" applyAlignment="1">
      <alignment wrapText="1"/>
    </xf>
    <xf numFmtId="0" fontId="7" fillId="4" borderId="1" xfId="0" applyFont="1" applyFill="1" applyBorder="1" applyAlignment="1" applyProtection="1">
      <alignment horizontal="center" vertical="center" wrapText="1"/>
      <protection hidden="1"/>
    </xf>
    <xf numFmtId="0" fontId="9" fillId="4" borderId="1" xfId="0" applyFont="1" applyFill="1" applyBorder="1" applyAlignment="1">
      <alignment horizontal="center" vertical="center" wrapText="1"/>
    </xf>
    <xf numFmtId="2" fontId="7" fillId="9" borderId="1" xfId="0" applyNumberFormat="1" applyFont="1" applyFill="1" applyBorder="1" applyAlignment="1" applyProtection="1">
      <alignment horizontal="center" vertical="center" wrapText="1"/>
      <protection hidden="1"/>
    </xf>
    <xf numFmtId="0" fontId="9" fillId="9" borderId="1" xfId="0" applyFont="1" applyFill="1" applyBorder="1" applyAlignment="1">
      <alignment horizontal="center" vertical="center" wrapText="1"/>
    </xf>
    <xf numFmtId="0" fontId="8" fillId="0" borderId="0" xfId="0" applyFont="1" applyAlignment="1" applyProtection="1">
      <alignment vertical="center" wrapText="1"/>
      <protection hidden="1"/>
    </xf>
    <xf numFmtId="0" fontId="7" fillId="0" borderId="0" xfId="0" applyFont="1" applyAlignment="1">
      <alignment horizontal="left" vertical="center" wrapText="1"/>
    </xf>
    <xf numFmtId="0" fontId="17" fillId="7" borderId="0" xfId="0" applyFont="1" applyFill="1" applyAlignment="1" applyProtection="1">
      <alignment wrapText="1"/>
      <protection hidden="1"/>
    </xf>
    <xf numFmtId="0" fontId="1" fillId="7" borderId="0" xfId="0" applyFont="1" applyFill="1" applyAlignment="1">
      <alignment wrapText="1"/>
    </xf>
    <xf numFmtId="0" fontId="21" fillId="4" borderId="1" xfId="0" applyFont="1" applyFill="1" applyBorder="1" applyAlignment="1" applyProtection="1">
      <alignment vertical="top" wrapText="1"/>
      <protection hidden="1"/>
    </xf>
    <xf numFmtId="0" fontId="0" fillId="4" borderId="1" xfId="0" applyFill="1" applyBorder="1" applyAlignment="1">
      <alignment vertical="top" wrapText="1"/>
    </xf>
    <xf numFmtId="0" fontId="0" fillId="4" borderId="1" xfId="0" applyFill="1" applyBorder="1" applyAlignment="1">
      <alignment wrapText="1"/>
    </xf>
    <xf numFmtId="0" fontId="7" fillId="3" borderId="0" xfId="0" applyFont="1" applyFill="1" applyAlignment="1">
      <alignment wrapText="1"/>
    </xf>
    <xf numFmtId="0" fontId="17" fillId="5" borderId="1"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0" fillId="0" borderId="7" xfId="0" applyBorder="1" applyAlignment="1">
      <alignment horizontal="center" vertical="center" wrapText="1"/>
    </xf>
    <xf numFmtId="0" fontId="9" fillId="4" borderId="1" xfId="0" applyFont="1" applyFill="1" applyBorder="1" applyAlignment="1" applyProtection="1">
      <alignment horizontal="center" vertical="top" wrapText="1"/>
      <protection hidden="1"/>
    </xf>
    <xf numFmtId="0" fontId="17" fillId="7" borderId="6"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9" fillId="6" borderId="6" xfId="0" applyFont="1" applyFill="1" applyBorder="1" applyAlignment="1" applyProtection="1">
      <alignment vertical="top" wrapText="1"/>
      <protection hidden="1"/>
    </xf>
    <xf numFmtId="0" fontId="0" fillId="0" borderId="7" xfId="0" applyBorder="1" applyAlignment="1">
      <alignment vertical="top" wrapText="1"/>
    </xf>
    <xf numFmtId="0" fontId="17" fillId="3" borderId="0" xfId="0" applyFont="1" applyFill="1" applyAlignment="1" applyProtection="1">
      <alignment wrapText="1"/>
      <protection hidden="1"/>
    </xf>
    <xf numFmtId="0" fontId="0" fillId="0" borderId="0" xfId="0" applyAlignment="1">
      <alignment wrapText="1"/>
    </xf>
    <xf numFmtId="0" fontId="17"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1" xfId="0" applyFont="1" applyFill="1" applyBorder="1" applyAlignment="1">
      <alignment wrapText="1"/>
    </xf>
    <xf numFmtId="0" fontId="0" fillId="7" borderId="0" xfId="0" applyFill="1" applyAlignment="1">
      <alignment wrapText="1"/>
    </xf>
    <xf numFmtId="0" fontId="17" fillId="7" borderId="6" xfId="0" applyFont="1" applyFill="1" applyBorder="1" applyAlignment="1" applyProtection="1">
      <alignment horizontal="center" wrapText="1"/>
      <protection hidden="1"/>
    </xf>
    <xf numFmtId="0" fontId="0" fillId="0" borderId="7" xfId="0" applyBorder="1" applyAlignment="1">
      <alignment horizontal="center" wrapText="1"/>
    </xf>
    <xf numFmtId="0" fontId="0" fillId="0" borderId="4" xfId="0" applyBorder="1" applyAlignment="1">
      <alignment horizontal="center" wrapText="1"/>
    </xf>
    <xf numFmtId="0" fontId="21" fillId="6" borderId="6" xfId="0" applyFont="1" applyFill="1" applyBorder="1" applyAlignment="1" applyProtection="1">
      <alignment vertical="top" wrapText="1"/>
      <protection hidden="1"/>
    </xf>
    <xf numFmtId="0" fontId="11" fillId="3" borderId="0" xfId="0" applyFont="1" applyFill="1" applyAlignment="1" applyProtection="1">
      <alignment horizontal="left" wrapText="1"/>
      <protection hidden="1"/>
    </xf>
    <xf numFmtId="0" fontId="0" fillId="0" borderId="0" xfId="0" applyAlignment="1">
      <alignment horizontal="left" wrapText="1"/>
    </xf>
    <xf numFmtId="0" fontId="1" fillId="0" borderId="0" xfId="0" applyFont="1" applyAlignment="1">
      <alignment wrapText="1"/>
    </xf>
    <xf numFmtId="0" fontId="17" fillId="7" borderId="6" xfId="0" applyFont="1" applyFill="1" applyBorder="1" applyAlignment="1" applyProtection="1">
      <alignment horizontal="center" vertical="center" wrapText="1"/>
      <protection hidden="1"/>
    </xf>
    <xf numFmtId="0" fontId="0" fillId="0" borderId="8" xfId="0" applyBorder="1" applyAlignment="1">
      <alignment horizontal="center" vertical="center" wrapText="1"/>
    </xf>
    <xf numFmtId="0" fontId="17" fillId="7" borderId="8" xfId="0" applyFont="1" applyFill="1" applyBorder="1" applyAlignment="1" applyProtection="1">
      <alignment horizontal="center" vertical="center" wrapText="1"/>
      <protection hidden="1"/>
    </xf>
    <xf numFmtId="0" fontId="17" fillId="7" borderId="3" xfId="0" applyFont="1" applyFill="1" applyBorder="1" applyAlignment="1" applyProtection="1">
      <alignment horizontal="center" vertical="center" wrapText="1"/>
      <protection hidden="1"/>
    </xf>
    <xf numFmtId="0" fontId="0" fillId="0" borderId="5" xfId="0" applyBorder="1" applyAlignment="1">
      <alignment horizontal="center" vertical="center" wrapText="1"/>
    </xf>
    <xf numFmtId="2" fontId="18" fillId="6" borderId="6" xfId="0" applyNumberFormat="1" applyFont="1" applyFill="1" applyBorder="1" applyAlignment="1" applyProtection="1">
      <alignment horizontal="right" vertical="top" wrapText="1"/>
      <protection hidden="1"/>
    </xf>
    <xf numFmtId="0" fontId="0" fillId="0" borderId="8" xfId="0" applyBorder="1" applyAlignment="1">
      <alignment vertical="top" wrapText="1"/>
    </xf>
    <xf numFmtId="0" fontId="17" fillId="7" borderId="7" xfId="0" applyFont="1" applyFill="1" applyBorder="1" applyAlignment="1" applyProtection="1">
      <alignment horizontal="center" vertical="center" wrapText="1"/>
      <protection hidden="1"/>
    </xf>
    <xf numFmtId="0" fontId="21" fillId="4" borderId="1" xfId="0" applyFont="1" applyFill="1" applyBorder="1" applyAlignment="1" applyProtection="1">
      <alignment horizontal="center" vertical="top" wrapText="1"/>
      <protection hidden="1"/>
    </xf>
    <xf numFmtId="0" fontId="17" fillId="7" borderId="1" xfId="0" applyFont="1" applyFill="1" applyBorder="1" applyAlignment="1" applyProtection="1">
      <alignment horizontal="center" vertical="center" wrapText="1"/>
      <protection hidden="1"/>
    </xf>
    <xf numFmtId="0" fontId="21" fillId="7" borderId="0" xfId="0" applyFont="1" applyFill="1" applyAlignment="1" applyProtection="1">
      <alignment horizontal="left" wrapText="1"/>
      <protection hidden="1"/>
    </xf>
    <xf numFmtId="0" fontId="1" fillId="0" borderId="8" xfId="0" applyFont="1" applyBorder="1" applyAlignment="1">
      <alignment horizontal="right" vertical="top" wrapText="1"/>
    </xf>
    <xf numFmtId="0" fontId="0" fillId="7" borderId="7" xfId="0" applyFill="1" applyBorder="1" applyAlignment="1">
      <alignment horizontal="center" vertical="center" wrapText="1"/>
    </xf>
    <xf numFmtId="0" fontId="7" fillId="0" borderId="0" xfId="0" applyFont="1" applyAlignment="1">
      <alignment horizontal="justify" wrapText="1"/>
    </xf>
    <xf numFmtId="0" fontId="4" fillId="0" borderId="0" xfId="0" applyFont="1" applyAlignment="1">
      <alignment horizontal="center" wrapText="1"/>
    </xf>
    <xf numFmtId="0" fontId="13" fillId="0" borderId="0" xfId="0" applyFont="1" applyAlignment="1">
      <alignment horizontal="justify" wrapText="1"/>
    </xf>
    <xf numFmtId="0" fontId="9" fillId="0" borderId="0" xfId="0" applyFont="1" applyAlignment="1">
      <alignment horizontal="center" vertical="center" wrapText="1"/>
    </xf>
    <xf numFmtId="0" fontId="0" fillId="0" borderId="0" xfId="0"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590549</xdr:colOff>
      <xdr:row>2</xdr:row>
      <xdr:rowOff>153782</xdr:rowOff>
    </xdr:from>
    <xdr:to>
      <xdr:col>2</xdr:col>
      <xdr:colOff>352424</xdr:colOff>
      <xdr:row>7</xdr:row>
      <xdr:rowOff>108845</xdr:rowOff>
    </xdr:to>
    <xdr:pic>
      <xdr:nvPicPr>
        <xdr:cNvPr id="4" name="Picture 3" descr="Norway_grants@4x">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4" y="534782"/>
          <a:ext cx="809625" cy="9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1009650</xdr:colOff>
      <xdr:row>0</xdr:row>
      <xdr:rowOff>0</xdr:rowOff>
    </xdr:from>
    <xdr:to>
      <xdr:col>7</xdr:col>
      <xdr:colOff>0</xdr:colOff>
      <xdr:row>8</xdr:row>
      <xdr:rowOff>142875</xdr:rowOff>
    </xdr:to>
    <xdr:pic>
      <xdr:nvPicPr>
        <xdr:cNvPr id="5" name="Picture 2" descr="bez_laukuma_rgb_1-88">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8275" y="0"/>
          <a:ext cx="174307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152399</xdr:colOff>
      <xdr:row>2</xdr:row>
      <xdr:rowOff>115049</xdr:rowOff>
    </xdr:from>
    <xdr:to>
      <xdr:col>4</xdr:col>
      <xdr:colOff>914399</xdr:colOff>
      <xdr:row>7</xdr:row>
      <xdr:rowOff>103661</xdr:rowOff>
    </xdr:to>
    <xdr:pic>
      <xdr:nvPicPr>
        <xdr:cNvPr id="6" name="Picture 5" descr="Attēlu rezultāti vaicājumam “eea grant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62224" y="496049"/>
          <a:ext cx="1343025" cy="941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381000</xdr:colOff>
      <xdr:row>2</xdr:row>
      <xdr:rowOff>19050</xdr:rowOff>
    </xdr:from>
    <xdr:to>
      <xdr:col>16</xdr:col>
      <xdr:colOff>276225</xdr:colOff>
      <xdr:row>7</xdr:row>
      <xdr:rowOff>142875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258300" y="400050"/>
          <a:ext cx="2333625" cy="10763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No</a:t>
          </a:r>
          <a:r>
            <a:rPr lang="lv-LV" sz="1050" baseline="0">
              <a:solidFill>
                <a:schemeClr val="bg2">
                  <a:lumMod val="25000"/>
                </a:schemeClr>
              </a:solidFill>
            </a:rPr>
            <a:t> donorvalstu logo ir jāizvēlas 1 - atbilstoši programmai, kuras ietvaros ir noslēgts projekta līgums.</a:t>
          </a:r>
        </a:p>
        <a:p>
          <a:r>
            <a:rPr lang="lv-LV" sz="1050" baseline="0">
              <a:solidFill>
                <a:schemeClr val="bg2">
                  <a:lumMod val="25000"/>
                </a:schemeClr>
              </a:solidFill>
            </a:rPr>
            <a:t>Donorvalsts logo jānovieto veidlapas augšā, kreisajā malā.</a:t>
          </a:r>
        </a:p>
        <a:p>
          <a:r>
            <a:rPr lang="lv-LV" sz="1050" baseline="0">
              <a:solidFill>
                <a:schemeClr val="bg2">
                  <a:lumMod val="25000"/>
                </a:schemeClr>
              </a:solidFill>
            </a:rPr>
            <a:t>VARAM logo jāatstāj visiem projektiem.</a:t>
          </a:r>
          <a:endParaRPr lang="lv-LV" sz="1050">
            <a:solidFill>
              <a:schemeClr val="bg2">
                <a:lumMod val="25000"/>
              </a:schemeClr>
            </a:solidFill>
          </a:endParaRPr>
        </a:p>
      </xdr:txBody>
    </xdr:sp>
    <xdr:clientData/>
  </xdr:twoCellAnchor>
  <xdr:twoCellAnchor>
    <xdr:from>
      <xdr:col>12</xdr:col>
      <xdr:colOff>428625</xdr:colOff>
      <xdr:row>18</xdr:row>
      <xdr:rowOff>200025</xdr:rowOff>
    </xdr:from>
    <xdr:to>
      <xdr:col>16</xdr:col>
      <xdr:colOff>323850</xdr:colOff>
      <xdr:row>23</xdr:row>
      <xdr:rowOff>85725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305925" y="4343400"/>
          <a:ext cx="2333625" cy="10763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Laukos dzeltenā krāsā </a:t>
          </a:r>
        </a:p>
        <a:p>
          <a:r>
            <a:rPr lang="lv-LV" sz="1050" baseline="0">
              <a:solidFill>
                <a:schemeClr val="bg2">
                  <a:lumMod val="25000"/>
                </a:schemeClr>
              </a:solidFill>
            </a:rPr>
            <a:t>                                dati ielasās no citas</a:t>
          </a:r>
        </a:p>
        <a:p>
          <a:r>
            <a:rPr lang="lv-LV" sz="1050" baseline="0">
              <a:solidFill>
                <a:schemeClr val="bg2">
                  <a:lumMod val="25000"/>
                </a:schemeClr>
              </a:solidFill>
            </a:rPr>
            <a:t>                                pārskata lapas.</a:t>
          </a:r>
        </a:p>
      </xdr:txBody>
    </xdr:sp>
    <xdr:clientData/>
  </xdr:twoCellAnchor>
  <xdr:twoCellAnchor>
    <xdr:from>
      <xdr:col>13</xdr:col>
      <xdr:colOff>38100</xdr:colOff>
      <xdr:row>19</xdr:row>
      <xdr:rowOff>76200</xdr:rowOff>
    </xdr:from>
    <xdr:to>
      <xdr:col>14</xdr:col>
      <xdr:colOff>28575</xdr:colOff>
      <xdr:row>20</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9525000" y="44291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57150</xdr:colOff>
      <xdr:row>21</xdr:row>
      <xdr:rowOff>95250</xdr:rowOff>
    </xdr:from>
    <xdr:to>
      <xdr:col>14</xdr:col>
      <xdr:colOff>47625</xdr:colOff>
      <xdr:row>22</xdr:row>
      <xdr:rowOff>190500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544050" y="4943475"/>
          <a:ext cx="600075" cy="3238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400050</xdr:colOff>
      <xdr:row>12</xdr:row>
      <xdr:rowOff>171450</xdr:rowOff>
    </xdr:from>
    <xdr:to>
      <xdr:col>16</xdr:col>
      <xdr:colOff>295275</xdr:colOff>
      <xdr:row>14</xdr:row>
      <xdr:rowOff>9525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277350" y="2495550"/>
          <a:ext cx="2333625" cy="9715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Šajā tekstā lūdzam</a:t>
          </a:r>
          <a:r>
            <a:rPr lang="lv-LV" sz="1050" baseline="0">
              <a:solidFill>
                <a:schemeClr val="bg2">
                  <a:lumMod val="25000"/>
                </a:schemeClr>
              </a:solidFill>
            </a:rPr>
            <a:t> atstāt tās programmas nosaukumus, kuras ietvaros noslēgts projekta līgums. Nevajadzīgo programmas nosaukumu dzēst.</a:t>
          </a:r>
          <a:endParaRPr lang="lv-LV" sz="1050">
            <a:solidFill>
              <a:schemeClr val="bg2">
                <a:lumMod val="2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381000</xdr:colOff>
      <xdr:row>5</xdr:row>
      <xdr:rowOff>66675</xdr:rowOff>
    </xdr:from>
    <xdr:to>
      <xdr:col>22</xdr:col>
      <xdr:colOff>276225</xdr:colOff>
      <xdr:row>7</xdr:row>
      <xdr:rowOff>161925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1553825" y="1343025"/>
          <a:ext cx="2333625" cy="4667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18</xdr:col>
      <xdr:colOff>600075</xdr:colOff>
      <xdr:row>6</xdr:row>
      <xdr:rowOff>0</xdr:rowOff>
    </xdr:from>
    <xdr:to>
      <xdr:col>19</xdr:col>
      <xdr:colOff>590550</xdr:colOff>
      <xdr:row>7</xdr:row>
      <xdr:rowOff>57148</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11772900" y="17240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18</xdr:col>
      <xdr:colOff>390525</xdr:colOff>
      <xdr:row>9</xdr:row>
      <xdr:rowOff>38101</xdr:rowOff>
    </xdr:from>
    <xdr:to>
      <xdr:col>22</xdr:col>
      <xdr:colOff>285750</xdr:colOff>
      <xdr:row>15</xdr:row>
      <xdr:rowOff>104775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1563350" y="2047876"/>
          <a:ext cx="2333625" cy="1152524"/>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projekta rezultāti un iznākuma rāditāji, pretī sniedzot informāciju par to sasniegto apjomu pēc uzkrājuma principa - no projekta sākuma līdz pārskata perioda beigām.</a:t>
          </a:r>
          <a:endParaRPr lang="lv-LV" sz="105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381000</xdr:colOff>
      <xdr:row>5</xdr:row>
      <xdr:rowOff>95250</xdr:rowOff>
    </xdr:from>
    <xdr:to>
      <xdr:col>16</xdr:col>
      <xdr:colOff>276225</xdr:colOff>
      <xdr:row>7</xdr:row>
      <xdr:rowOff>161925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1553825" y="1362075"/>
          <a:ext cx="2333625" cy="4381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12</xdr:col>
      <xdr:colOff>600075</xdr:colOff>
      <xdr:row>6</xdr:row>
      <xdr:rowOff>0</xdr:rowOff>
    </xdr:from>
    <xdr:to>
      <xdr:col>13</xdr:col>
      <xdr:colOff>590550</xdr:colOff>
      <xdr:row>7</xdr:row>
      <xdr:rowOff>57148</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11772900" y="17240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390525</xdr:colOff>
      <xdr:row>9</xdr:row>
      <xdr:rowOff>38101</xdr:rowOff>
    </xdr:from>
    <xdr:to>
      <xdr:col>16</xdr:col>
      <xdr:colOff>285750</xdr:colOff>
      <xdr:row>15</xdr:row>
      <xdr:rowOff>57151</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1563350" y="2038351"/>
          <a:ext cx="2333625" cy="11049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Tabulā </a:t>
          </a:r>
          <a:r>
            <a:rPr lang="lv-LV" sz="1100" baseline="0">
              <a:solidFill>
                <a:schemeClr val="dk1"/>
              </a:solidFill>
              <a:effectLst/>
              <a:latin typeface="+mn-lt"/>
              <a:ea typeface="+mn-ea"/>
              <a:cs typeface="+mn-cs"/>
            </a:rPr>
            <a:t>jānorāda projekta iesniegumā norādītie starpposma rezultāti (milestones), pretī sniedzot informāciju par to progresu.</a:t>
          </a:r>
          <a:endParaRPr lang="lv-LV" sz="105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295275</xdr:colOff>
      <xdr:row>4</xdr:row>
      <xdr:rowOff>0</xdr:rowOff>
    </xdr:from>
    <xdr:to>
      <xdr:col>17</xdr:col>
      <xdr:colOff>190500</xdr:colOff>
      <xdr:row>6</xdr:row>
      <xdr:rowOff>9525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1991975" y="114300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13</xdr:col>
      <xdr:colOff>514350</xdr:colOff>
      <xdr:row>4</xdr:row>
      <xdr:rowOff>85723</xdr:rowOff>
    </xdr:from>
    <xdr:to>
      <xdr:col>14</xdr:col>
      <xdr:colOff>504825</xdr:colOff>
      <xdr:row>4</xdr:row>
      <xdr:rowOff>419098</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12211050" y="12287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523875</xdr:colOff>
      <xdr:row>5</xdr:row>
      <xdr:rowOff>95249</xdr:rowOff>
    </xdr:from>
    <xdr:to>
      <xdr:col>14</xdr:col>
      <xdr:colOff>514350</xdr:colOff>
      <xdr:row>5</xdr:row>
      <xdr:rowOff>419099</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12220575" y="180974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323850</xdr:colOff>
      <xdr:row>7</xdr:row>
      <xdr:rowOff>66674</xdr:rowOff>
    </xdr:from>
    <xdr:to>
      <xdr:col>17</xdr:col>
      <xdr:colOff>219075</xdr:colOff>
      <xdr:row>18</xdr:row>
      <xdr:rowOff>171450</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020550" y="2505074"/>
          <a:ext cx="2333625" cy="2105026"/>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detalizētajā budžetā norādītais aprīkojums un iekārtas, kuru iegādes izmaksas tiek iekļautas projekta attiecināmajās izmaksās pilnā apmērā (netiek iekļauts nolietojums).</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Ja tabulā nepieciešams dzēst liekās rindas vai ievietot papildus rindas, lūdzam to darīt tabulai pa vidu nevis pie pirmās vai pēdējās rindas, lai saglabātos tabulā ievietotās formulas.</a:t>
          </a:r>
          <a:endParaRPr lang="lv-LV" sz="105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342900</xdr:colOff>
      <xdr:row>3</xdr:row>
      <xdr:rowOff>809625</xdr:rowOff>
    </xdr:from>
    <xdr:to>
      <xdr:col>16</xdr:col>
      <xdr:colOff>238125</xdr:colOff>
      <xdr:row>6</xdr:row>
      <xdr:rowOff>19050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649200" y="146685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12</xdr:col>
      <xdr:colOff>561975</xdr:colOff>
      <xdr:row>4</xdr:row>
      <xdr:rowOff>76198</xdr:rowOff>
    </xdr:from>
    <xdr:to>
      <xdr:col>13</xdr:col>
      <xdr:colOff>552450</xdr:colOff>
      <xdr:row>5</xdr:row>
      <xdr:rowOff>219073</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12868275" y="155257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571500</xdr:colOff>
      <xdr:row>5</xdr:row>
      <xdr:rowOff>466724</xdr:rowOff>
    </xdr:from>
    <xdr:to>
      <xdr:col>13</xdr:col>
      <xdr:colOff>561975</xdr:colOff>
      <xdr:row>5</xdr:row>
      <xdr:rowOff>790574</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12877800" y="213359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371475</xdr:colOff>
      <xdr:row>6</xdr:row>
      <xdr:rowOff>257173</xdr:rowOff>
    </xdr:from>
    <xdr:to>
      <xdr:col>16</xdr:col>
      <xdr:colOff>266700</xdr:colOff>
      <xdr:row>9</xdr:row>
      <xdr:rowOff>342899</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677775" y="2828923"/>
          <a:ext cx="2333625" cy="2800351"/>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detalizētajā budžetā apstiprinātās izmaksas dotajā izmaksu kategoriju sadalījumā (detalizētā budžeta kopsavilkuma tabula)</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Tabulā jābūt iekļautām visām šeit norādītajām izmaksu kategorijām. Ja kādā no kategorijām projekta detalizētajā budžetā nav ieplānotas izmaksas, pretī jānorāda 0.</a:t>
          </a:r>
        </a:p>
        <a:p>
          <a:pPr marL="0" marR="0" lvl="0" indent="0" defTabSz="914400" eaLnBrk="1" fontAlgn="auto" latinLnBrk="0" hangingPunct="1">
            <a:lnSpc>
              <a:spcPct val="100000"/>
            </a:lnSpc>
            <a:spcBef>
              <a:spcPts val="0"/>
            </a:spcBef>
            <a:spcAft>
              <a:spcPts val="0"/>
            </a:spcAft>
            <a:buClrTx/>
            <a:buSzTx/>
            <a:buFontTx/>
            <a:buNone/>
            <a:tabLst/>
            <a:defRPr/>
          </a:pPr>
          <a:endParaRPr lang="lv-LV"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Tabulā pie netiešajā izmaksām jāieraksta projektā apstiprinātais netiešo izmaksu procentuālais apmērs.</a:t>
          </a:r>
          <a:endParaRPr lang="lv-LV" sz="105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371475</xdr:colOff>
      <xdr:row>4</xdr:row>
      <xdr:rowOff>152400</xdr:rowOff>
    </xdr:from>
    <xdr:to>
      <xdr:col>25</xdr:col>
      <xdr:colOff>266700</xdr:colOff>
      <xdr:row>7</xdr:row>
      <xdr:rowOff>19050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22126575" y="144780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21</xdr:col>
      <xdr:colOff>590550</xdr:colOff>
      <xdr:row>4</xdr:row>
      <xdr:rowOff>238123</xdr:rowOff>
    </xdr:from>
    <xdr:to>
      <xdr:col>22</xdr:col>
      <xdr:colOff>581025</xdr:colOff>
      <xdr:row>4</xdr:row>
      <xdr:rowOff>571498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2345650" y="15335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21</xdr:col>
      <xdr:colOff>600075</xdr:colOff>
      <xdr:row>4</xdr:row>
      <xdr:rowOff>819149</xdr:rowOff>
    </xdr:from>
    <xdr:to>
      <xdr:col>22</xdr:col>
      <xdr:colOff>590550</xdr:colOff>
      <xdr:row>6</xdr:row>
      <xdr:rowOff>66674</xdr:rowOff>
    </xdr:to>
    <xdr:sp macro="" textlink="">
      <xdr:nvSpPr>
        <xdr:cNvPr id="4" name="Rectangle 3">
          <a:extLst>
            <a:ext uri="{FF2B5EF4-FFF2-40B4-BE49-F238E27FC236}">
              <a16:creationId xmlns:a16="http://schemas.microsoft.com/office/drawing/2014/main" id="{00000000-0008-0000-0D00-000004000000}"/>
            </a:ext>
          </a:extLst>
        </xdr:cNvPr>
        <xdr:cNvSpPr/>
      </xdr:nvSpPr>
      <xdr:spPr>
        <a:xfrm>
          <a:off x="22355175" y="211454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21</xdr:col>
      <xdr:colOff>400050</xdr:colOff>
      <xdr:row>8</xdr:row>
      <xdr:rowOff>76199</xdr:rowOff>
    </xdr:from>
    <xdr:to>
      <xdr:col>25</xdr:col>
      <xdr:colOff>295275</xdr:colOff>
      <xdr:row>26</xdr:row>
      <xdr:rowOff>28575</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22155150" y="2809874"/>
          <a:ext cx="2333625" cy="3133726"/>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izdevumi, par kuriem samaksas datums iekļaujas pārskata sākumlapā norādītajā pārskata periodā.</a:t>
          </a:r>
        </a:p>
        <a:p>
          <a:r>
            <a:rPr lang="lv-LV" sz="1050" baseline="0">
              <a:solidFill>
                <a:schemeClr val="dk1"/>
              </a:solidFill>
              <a:effectLst/>
              <a:latin typeface="+mn-lt"/>
              <a:ea typeface="+mn-ea"/>
              <a:cs typeface="+mn-cs"/>
            </a:rPr>
            <a:t>Tabulā veiktos izdevumus lūdzam kārtot augošā secībā pēc samaksas datuma.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Donorvalsts partnera izdevumi iekļaujami vienā pozīcijā kā viena izmaksu summa saskaņā ar neatkarīgā auditora/revidenta atzinumā norādīto apstiprināmo summu.</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Ja tabulā nepieciešams dzēst liekās rindas vai ievietot papildus rindas, lūdzam to darīt tabulai pa vidu nevis pie pirmās vai pēdējās rindas, lai saglabātos tabulā ievietotās formulas.</a:t>
          </a:r>
          <a:endParaRPr lang="lv-LV"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352425</xdr:colOff>
      <xdr:row>11</xdr:row>
      <xdr:rowOff>95250</xdr:rowOff>
    </xdr:from>
    <xdr:to>
      <xdr:col>18</xdr:col>
      <xdr:colOff>247650</xdr:colOff>
      <xdr:row>14</xdr:row>
      <xdr:rowOff>133350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8059400" y="21145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14</xdr:col>
      <xdr:colOff>552450</xdr:colOff>
      <xdr:row>11</xdr:row>
      <xdr:rowOff>171450</xdr:rowOff>
    </xdr:from>
    <xdr:to>
      <xdr:col>15</xdr:col>
      <xdr:colOff>542925</xdr:colOff>
      <xdr:row>13</xdr:row>
      <xdr:rowOff>133350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8259425" y="21907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352425</xdr:colOff>
      <xdr:row>1</xdr:row>
      <xdr:rowOff>171450</xdr:rowOff>
    </xdr:from>
    <xdr:to>
      <xdr:col>18</xdr:col>
      <xdr:colOff>247650</xdr:colOff>
      <xdr:row>10</xdr:row>
      <xdr:rowOff>123825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8059400" y="361950"/>
          <a:ext cx="2333625" cy="16002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Lūdzam norādīt visas plānotās aktivitātes saskaņā ar projekta iesniegumu, pretī katrai aktivitātei iekļaujot ieviešanas progresu iepriekšējā un pārskata periodā.</a:t>
          </a:r>
        </a:p>
        <a:p>
          <a:r>
            <a:rPr lang="lv-LV" sz="1050" u="sng">
              <a:solidFill>
                <a:schemeClr val="bg2">
                  <a:lumMod val="25000"/>
                </a:schemeClr>
              </a:solidFill>
            </a:rPr>
            <a:t>Sasniegtie rezultāti jānorāda pēc</a:t>
          </a:r>
          <a:r>
            <a:rPr lang="lv-LV" sz="1050" u="sng" baseline="0">
              <a:solidFill>
                <a:schemeClr val="bg2">
                  <a:lumMod val="25000"/>
                </a:schemeClr>
              </a:solidFill>
            </a:rPr>
            <a:t> uzkrājuma principa </a:t>
          </a:r>
          <a:r>
            <a:rPr lang="lv-LV" sz="1050" baseline="0">
              <a:solidFill>
                <a:schemeClr val="bg2">
                  <a:lumMod val="25000"/>
                </a:schemeClr>
              </a:solidFill>
            </a:rPr>
            <a:t>- kopējais sasniegums kopš projekta sākuma līdz pārskata perioda beigām.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371475</xdr:colOff>
      <xdr:row>4</xdr:row>
      <xdr:rowOff>133350</xdr:rowOff>
    </xdr:from>
    <xdr:to>
      <xdr:col>16</xdr:col>
      <xdr:colOff>266700</xdr:colOff>
      <xdr:row>7</xdr:row>
      <xdr:rowOff>171450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4058900" y="107632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12</xdr:col>
      <xdr:colOff>571500</xdr:colOff>
      <xdr:row>5</xdr:row>
      <xdr:rowOff>28575</xdr:rowOff>
    </xdr:from>
    <xdr:to>
      <xdr:col>13</xdr:col>
      <xdr:colOff>561975</xdr:colOff>
      <xdr:row>6</xdr:row>
      <xdr:rowOff>171450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4258925" y="11525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381000</xdr:colOff>
      <xdr:row>14</xdr:row>
      <xdr:rowOff>95250</xdr:rowOff>
    </xdr:from>
    <xdr:to>
      <xdr:col>16</xdr:col>
      <xdr:colOff>276225</xdr:colOff>
      <xdr:row>17</xdr:row>
      <xdr:rowOff>28575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4068425" y="2857500"/>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12</xdr:col>
      <xdr:colOff>409575</xdr:colOff>
      <xdr:row>22</xdr:row>
      <xdr:rowOff>38100</xdr:rowOff>
    </xdr:from>
    <xdr:to>
      <xdr:col>16</xdr:col>
      <xdr:colOff>304800</xdr:colOff>
      <xdr:row>26</xdr:row>
      <xdr:rowOff>66675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4097000" y="4638675"/>
          <a:ext cx="2333625" cy="7905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Ja projekta īstenošanā nav radušies jauni riski un ir ielikta atzīme pie "Nē",</a:t>
          </a:r>
          <a:r>
            <a:rPr lang="lv-LV" sz="1050" baseline="0">
              <a:solidFill>
                <a:schemeClr val="bg2">
                  <a:lumMod val="25000"/>
                </a:schemeClr>
              </a:solidFill>
            </a:rPr>
            <a:t> tad šī tabula ar tekstu pirms tās ir jādzēš.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361950</xdr:colOff>
      <xdr:row>3</xdr:row>
      <xdr:rowOff>142875</xdr:rowOff>
    </xdr:from>
    <xdr:to>
      <xdr:col>14</xdr:col>
      <xdr:colOff>257175</xdr:colOff>
      <xdr:row>6</xdr:row>
      <xdr:rowOff>76200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3192125" y="714375"/>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10</xdr:col>
      <xdr:colOff>400050</xdr:colOff>
      <xdr:row>10</xdr:row>
      <xdr:rowOff>133350</xdr:rowOff>
    </xdr:from>
    <xdr:to>
      <xdr:col>14</xdr:col>
      <xdr:colOff>295275</xdr:colOff>
      <xdr:row>11</xdr:row>
      <xdr:rowOff>142875</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3230225" y="197167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10</xdr:col>
      <xdr:colOff>600075</xdr:colOff>
      <xdr:row>10</xdr:row>
      <xdr:rowOff>209550</xdr:rowOff>
    </xdr:from>
    <xdr:to>
      <xdr:col>11</xdr:col>
      <xdr:colOff>590550</xdr:colOff>
      <xdr:row>10</xdr:row>
      <xdr:rowOff>533400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430250" y="2047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10</xdr:col>
      <xdr:colOff>409575</xdr:colOff>
      <xdr:row>12</xdr:row>
      <xdr:rowOff>104775</xdr:rowOff>
    </xdr:from>
    <xdr:to>
      <xdr:col>14</xdr:col>
      <xdr:colOff>304800</xdr:colOff>
      <xdr:row>23</xdr:row>
      <xdr:rowOff>152400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3239750" y="2705100"/>
          <a:ext cx="2333625" cy="20955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Ja ir ielikta atzīme pie "Nē",</a:t>
          </a:r>
          <a:r>
            <a:rPr lang="lv-LV" sz="1050" baseline="0">
              <a:solidFill>
                <a:schemeClr val="dk1"/>
              </a:solidFill>
              <a:effectLst/>
              <a:latin typeface="+mn-lt"/>
              <a:ea typeface="+mn-ea"/>
              <a:cs typeface="+mn-cs"/>
            </a:rPr>
            <a:t> tad šī tabula ar tekstu pirms tās ir jādzēš.</a:t>
          </a:r>
        </a:p>
        <a:p>
          <a:r>
            <a:rPr lang="lv-LV" sz="1050" baseline="0">
              <a:solidFill>
                <a:schemeClr val="dk1"/>
              </a:solidFill>
              <a:effectLst/>
              <a:latin typeface="+mn-lt"/>
              <a:ea typeface="+mn-ea"/>
              <a:cs typeface="+mn-cs"/>
            </a:rPr>
            <a:t>Ja ielikta atzīme pie "Jā", tad tabulā norāda pārbaudes/auditus, par kuriem pārskata periodā ir saņemts gala ziņojums/slēdziens vai ziņojuma projekts.</a:t>
          </a:r>
        </a:p>
        <a:p>
          <a:r>
            <a:rPr lang="lv-LV" sz="1050" baseline="0">
              <a:solidFill>
                <a:schemeClr val="dk1"/>
              </a:solidFill>
              <a:effectLst/>
              <a:latin typeface="+mn-lt"/>
              <a:ea typeface="+mn-ea"/>
              <a:cs typeface="+mn-cs"/>
            </a:rPr>
            <a:t>Iepriekšējos periodos veiktās pārbaudes/auditus norāda tad, ja pirms tam nav bijuši novērsti visi trūkumi un šajā pārskata periodā var sniegt informāciju par trūkumu novēršanu.</a:t>
          </a:r>
          <a:endParaRPr lang="lv-LV" sz="105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342900</xdr:colOff>
      <xdr:row>3</xdr:row>
      <xdr:rowOff>276225</xdr:rowOff>
    </xdr:from>
    <xdr:to>
      <xdr:col>20</xdr:col>
      <xdr:colOff>238125</xdr:colOff>
      <xdr:row>5</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354050" y="83820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16</xdr:col>
      <xdr:colOff>542925</xdr:colOff>
      <xdr:row>3</xdr:row>
      <xdr:rowOff>352425</xdr:rowOff>
    </xdr:from>
    <xdr:to>
      <xdr:col>17</xdr:col>
      <xdr:colOff>533400</xdr:colOff>
      <xdr:row>4</xdr:row>
      <xdr:rowOff>209550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13554075" y="91440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16</xdr:col>
      <xdr:colOff>352425</xdr:colOff>
      <xdr:row>5</xdr:row>
      <xdr:rowOff>161925</xdr:rowOff>
    </xdr:from>
    <xdr:to>
      <xdr:col>20</xdr:col>
      <xdr:colOff>247650</xdr:colOff>
      <xdr:row>18</xdr:row>
      <xdr:rowOff>171450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7145000" y="1762125"/>
          <a:ext cx="2333625" cy="23622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pie plānotajiem pasākumiem jānorāda visi projekta iesniegumā un līdzfinansējuma saņēmēja</a:t>
          </a:r>
          <a:r>
            <a:rPr lang="lv-LV" sz="1050" baseline="0">
              <a:solidFill>
                <a:schemeClr val="dk1"/>
              </a:solidFill>
              <a:effectLst/>
              <a:latin typeface="+mn-lt"/>
              <a:ea typeface="+mn-ea"/>
              <a:cs typeface="+mn-cs"/>
            </a:rPr>
            <a:t> apstiprinātajā Komunikācijas plānā iekļautie pasākumi.</a:t>
          </a:r>
        </a:p>
        <a:p>
          <a:r>
            <a:rPr lang="lv-LV" sz="1050" baseline="0">
              <a:solidFill>
                <a:schemeClr val="dk1"/>
              </a:solidFill>
              <a:effectLst/>
              <a:latin typeface="+mn-lt"/>
              <a:ea typeface="+mn-ea"/>
              <a:cs typeface="+mn-cs"/>
            </a:rPr>
            <a:t>Faktiski veiktie informācijas un publicitātes pasākumi jānorāda pēc uzkrājuma principa - sākot no projekta sākuma līdz pārskata perioda beigām. </a:t>
          </a:r>
          <a:endParaRPr lang="lv-LV" sz="105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4</xdr:row>
      <xdr:rowOff>123825</xdr:rowOff>
    </xdr:from>
    <xdr:to>
      <xdr:col>22</xdr:col>
      <xdr:colOff>238125</xdr:colOff>
      <xdr:row>5</xdr:row>
      <xdr:rowOff>76200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0078700" y="13144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18</xdr:col>
      <xdr:colOff>542925</xdr:colOff>
      <xdr:row>4</xdr:row>
      <xdr:rowOff>200025</xdr:rowOff>
    </xdr:from>
    <xdr:to>
      <xdr:col>19</xdr:col>
      <xdr:colOff>533400</xdr:colOff>
      <xdr:row>4</xdr:row>
      <xdr:rowOff>523875</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20278725" y="13906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18</xdr:col>
      <xdr:colOff>352425</xdr:colOff>
      <xdr:row>6</xdr:row>
      <xdr:rowOff>38100</xdr:rowOff>
    </xdr:from>
    <xdr:to>
      <xdr:col>22</xdr:col>
      <xdr:colOff>247650</xdr:colOff>
      <xdr:row>22</xdr:row>
      <xdr:rowOff>47625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0088225" y="2047875"/>
          <a:ext cx="2333625" cy="29337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īstenošanai nepieciešamie iepirkuma līgumi.</a:t>
          </a:r>
        </a:p>
        <a:p>
          <a:r>
            <a:rPr lang="lv-LV" sz="1050" baseline="0">
              <a:solidFill>
                <a:schemeClr val="dk1"/>
              </a:solidFill>
              <a:effectLst/>
              <a:latin typeface="+mn-lt"/>
              <a:ea typeface="+mn-ea"/>
              <a:cs typeface="+mn-cs"/>
            </a:rPr>
            <a:t>Ierosinām tos kārtot tabulā šādā veidā:</a:t>
          </a:r>
        </a:p>
        <a:p>
          <a:r>
            <a:rPr lang="lv-LV" sz="1050" baseline="0">
              <a:solidFill>
                <a:schemeClr val="dk1"/>
              </a:solidFill>
              <a:effectLst/>
              <a:latin typeface="+mn-lt"/>
              <a:ea typeface="+mn-ea"/>
              <a:cs typeface="+mn-cs"/>
            </a:rPr>
            <a:t>-) vispirms jau noslēgtos iepirkuma līgumus pēc līgumu noslēgšanas datuma;</a:t>
          </a:r>
        </a:p>
        <a:p>
          <a:r>
            <a:rPr lang="lv-LV" sz="1050" baseline="0">
              <a:solidFill>
                <a:schemeClr val="dk1"/>
              </a:solidFill>
              <a:effectLst/>
              <a:latin typeface="+mn-lt"/>
              <a:ea typeface="+mn-ea"/>
              <a:cs typeface="+mn-cs"/>
            </a:rPr>
            <a:t>-) pēc tam iepirkumus pēc plānotā vai faktiskā publiskā iepirkuma izsludināšanas datuma, kuriem vēl nav noslēgts iepirkuma līgums;</a:t>
          </a:r>
        </a:p>
        <a:p>
          <a:r>
            <a:rPr lang="lv-LV" sz="1050" baseline="0">
              <a:solidFill>
                <a:schemeClr val="dk1"/>
              </a:solidFill>
              <a:effectLst/>
              <a:latin typeface="+mn-lt"/>
              <a:ea typeface="+mn-ea"/>
              <a:cs typeface="+mn-cs"/>
            </a:rPr>
            <a:t>-) pēc tam plānotos iepirkuma līgumus, kuriem saskaņā ar publisko iepirkumu normatīvo regulējumu nav nepieciešams piemērot publiskā iepirkuma procedūru, rindojot pēc plānotā līguma noslēgšanas datuma.</a:t>
          </a:r>
          <a:endParaRPr lang="lv-LV" sz="105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342900</xdr:colOff>
      <xdr:row>3</xdr:row>
      <xdr:rowOff>552450</xdr:rowOff>
    </xdr:from>
    <xdr:to>
      <xdr:col>18</xdr:col>
      <xdr:colOff>238125</xdr:colOff>
      <xdr:row>3</xdr:row>
      <xdr:rowOff>1095375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963900" y="1209675"/>
          <a:ext cx="2333625" cy="5429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14</xdr:col>
      <xdr:colOff>542925</xdr:colOff>
      <xdr:row>3</xdr:row>
      <xdr:rowOff>628650</xdr:rowOff>
    </xdr:from>
    <xdr:to>
      <xdr:col>15</xdr:col>
      <xdr:colOff>533400</xdr:colOff>
      <xdr:row>3</xdr:row>
      <xdr:rowOff>952500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16163925" y="1285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352425</xdr:colOff>
      <xdr:row>4</xdr:row>
      <xdr:rowOff>152399</xdr:rowOff>
    </xdr:from>
    <xdr:to>
      <xdr:col>18</xdr:col>
      <xdr:colOff>247650</xdr:colOff>
      <xdr:row>15</xdr:row>
      <xdr:rowOff>104774</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5973425" y="1990724"/>
          <a:ext cx="2333625" cy="19526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īstenošanā iesaistīto darbinieku noslēgtie darba līgumi kopš projekta sākuma līdz pārskata perioda beigām.</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darbinieks projektā ir iesaistīts uz uzņēmuma līguma pamata, tas nav jānorāda šajā sadaļā, bet 8.tabulā pie iepirkuma līgumiem, jo uzņēmuma līguma noslēgšanai ir nepieciešams rīkot publiskā iepirkuma procedūru.</a:t>
          </a:r>
          <a:endParaRPr lang="lv-LV" sz="105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381000</xdr:colOff>
      <xdr:row>3</xdr:row>
      <xdr:rowOff>457201</xdr:rowOff>
    </xdr:from>
    <xdr:to>
      <xdr:col>18</xdr:col>
      <xdr:colOff>276225</xdr:colOff>
      <xdr:row>6</xdr:row>
      <xdr:rowOff>38101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820650" y="1114426"/>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14</xdr:col>
      <xdr:colOff>600075</xdr:colOff>
      <xdr:row>3</xdr:row>
      <xdr:rowOff>542924</xdr:rowOff>
    </xdr:from>
    <xdr:to>
      <xdr:col>15</xdr:col>
      <xdr:colOff>590550</xdr:colOff>
      <xdr:row>3</xdr:row>
      <xdr:rowOff>876299</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13039725" y="1200149"/>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15</xdr:col>
      <xdr:colOff>0</xdr:colOff>
      <xdr:row>3</xdr:row>
      <xdr:rowOff>1123950</xdr:rowOff>
    </xdr:from>
    <xdr:to>
      <xdr:col>15</xdr:col>
      <xdr:colOff>600075</xdr:colOff>
      <xdr:row>5</xdr:row>
      <xdr:rowOff>85725</xdr:rowOff>
    </xdr:to>
    <xdr:sp macro="" textlink="">
      <xdr:nvSpPr>
        <xdr:cNvPr id="4" name="Rectangle 3">
          <a:extLst>
            <a:ext uri="{FF2B5EF4-FFF2-40B4-BE49-F238E27FC236}">
              <a16:creationId xmlns:a16="http://schemas.microsoft.com/office/drawing/2014/main" id="{00000000-0008-0000-0700-000004000000}"/>
            </a:ext>
          </a:extLst>
        </xdr:cNvPr>
        <xdr:cNvSpPr/>
      </xdr:nvSpPr>
      <xdr:spPr>
        <a:xfrm>
          <a:off x="13049250" y="1781175"/>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409575</xdr:colOff>
      <xdr:row>7</xdr:row>
      <xdr:rowOff>95250</xdr:rowOff>
    </xdr:from>
    <xdr:to>
      <xdr:col>18</xdr:col>
      <xdr:colOff>304800</xdr:colOff>
      <xdr:row>16</xdr:row>
      <xdr:rowOff>47625</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2849225" y="2476500"/>
          <a:ext cx="2333625" cy="15906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aktivitātes un tām plānotās kopējās attiecināmās izmaksas no detalizētā projekta budžeta.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tabulā nepieciešams dzēst liekās rindas vai ievietot papildus rindas, lūdzam to darīt tabulai pa vidu nevis pie pirmās un pēdējās rindas, lai saglabātos tabulā ievietotās formulas.</a:t>
          </a:r>
          <a:endParaRPr lang="lv-LV" sz="105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381000</xdr:colOff>
      <xdr:row>4</xdr:row>
      <xdr:rowOff>171450</xdr:rowOff>
    </xdr:from>
    <xdr:to>
      <xdr:col>15</xdr:col>
      <xdr:colOff>276225</xdr:colOff>
      <xdr:row>4</xdr:row>
      <xdr:rowOff>695325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1306175" y="1019175"/>
          <a:ext cx="2333625" cy="5238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11</xdr:col>
      <xdr:colOff>600075</xdr:colOff>
      <xdr:row>4</xdr:row>
      <xdr:rowOff>257173</xdr:rowOff>
    </xdr:from>
    <xdr:to>
      <xdr:col>12</xdr:col>
      <xdr:colOff>590550</xdr:colOff>
      <xdr:row>4</xdr:row>
      <xdr:rowOff>590548</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11525250" y="1104898"/>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3"/>
  <sheetViews>
    <sheetView zoomScale="60" zoomScaleNormal="60" workbookViewId="0">
      <selection activeCell="I62" sqref="I62"/>
    </sheetView>
  </sheetViews>
  <sheetFormatPr defaultColWidth="9.140625" defaultRowHeight="15" x14ac:dyDescent="0.25"/>
  <cols>
    <col min="1" max="1" width="4.7109375" style="1" customWidth="1"/>
    <col min="2" max="3" width="15.7109375" style="1" customWidth="1"/>
    <col min="4" max="4" width="8.7109375" style="1" customWidth="1"/>
    <col min="5" max="5" width="18.7109375" style="1" customWidth="1"/>
    <col min="6" max="6" width="19.85546875" style="1" customWidth="1"/>
    <col min="7" max="7" width="21.42578125" style="1" customWidth="1"/>
    <col min="8" max="8" width="4.7109375" style="2" customWidth="1"/>
    <col min="9" max="9" width="5.7109375" style="1" customWidth="1"/>
    <col min="10" max="10" width="5.5703125" style="1" customWidth="1"/>
    <col min="11" max="11" width="5.140625" style="1" customWidth="1"/>
    <col min="12" max="12" width="7.140625" style="1" customWidth="1"/>
    <col min="13" max="17" width="9.140625" style="3"/>
    <col min="18" max="16384" width="9.140625" style="1"/>
  </cols>
  <sheetData>
    <row r="1" spans="2:19" ht="15" customHeight="1" x14ac:dyDescent="0.25"/>
    <row r="11" spans="2:19" s="5" customFormat="1" ht="18" x14ac:dyDescent="0.25">
      <c r="B11" s="81" t="s">
        <v>0</v>
      </c>
      <c r="C11" s="82"/>
      <c r="D11" s="82"/>
      <c r="E11" s="82"/>
      <c r="F11" s="82"/>
      <c r="G11" s="82"/>
      <c r="H11" s="4"/>
      <c r="M11" s="6"/>
      <c r="N11" s="6"/>
      <c r="O11" s="6"/>
      <c r="P11" s="6"/>
      <c r="Q11" s="6"/>
      <c r="S11"/>
    </row>
    <row r="12" spans="2:19" s="5" customFormat="1" x14ac:dyDescent="0.25">
      <c r="H12" s="4"/>
      <c r="M12" s="6"/>
      <c r="N12" s="6"/>
      <c r="O12" s="6"/>
      <c r="P12" s="6"/>
      <c r="Q12" s="6"/>
    </row>
    <row r="13" spans="2:19" s="5" customFormat="1" x14ac:dyDescent="0.25">
      <c r="H13" s="4"/>
      <c r="M13" s="6"/>
      <c r="N13" s="6"/>
      <c r="O13" s="6"/>
      <c r="P13" s="6"/>
      <c r="Q13" s="6"/>
    </row>
    <row r="14" spans="2:19" s="5" customFormat="1" ht="74.25" customHeight="1" x14ac:dyDescent="0.25">
      <c r="B14" s="83" t="s">
        <v>1</v>
      </c>
      <c r="C14" s="84"/>
      <c r="D14" s="84"/>
      <c r="E14" s="84"/>
      <c r="F14" s="84"/>
      <c r="G14" s="84"/>
      <c r="H14" s="4"/>
      <c r="M14" s="6"/>
      <c r="N14" s="6"/>
      <c r="O14" s="6"/>
      <c r="P14" s="6"/>
      <c r="Q14" s="6"/>
    </row>
    <row r="15" spans="2:19" s="5" customFormat="1" ht="18.75" customHeight="1" x14ac:dyDescent="0.25">
      <c r="B15" s="83" t="s">
        <v>2</v>
      </c>
      <c r="C15" s="84"/>
      <c r="D15" s="84"/>
      <c r="E15" s="84"/>
      <c r="F15" s="84"/>
      <c r="G15" s="84"/>
      <c r="H15" s="4"/>
      <c r="M15" s="6"/>
      <c r="N15" s="6"/>
      <c r="O15" s="6"/>
      <c r="P15" s="6"/>
      <c r="Q15" s="6"/>
    </row>
    <row r="16" spans="2:19" s="5" customFormat="1" ht="17.25" customHeight="1" x14ac:dyDescent="0.2">
      <c r="B16" s="83" t="s">
        <v>3</v>
      </c>
      <c r="C16" s="85"/>
      <c r="D16" s="85"/>
      <c r="E16" s="85"/>
      <c r="F16" s="85"/>
      <c r="G16" s="85"/>
      <c r="H16" s="4"/>
      <c r="M16" s="6"/>
      <c r="N16" s="6"/>
      <c r="O16" s="6"/>
      <c r="P16" s="6"/>
      <c r="Q16" s="6"/>
    </row>
    <row r="17" spans="1:17" s="5" customFormat="1" ht="20.25" customHeight="1" x14ac:dyDescent="0.2">
      <c r="C17" s="7"/>
      <c r="H17" s="4"/>
      <c r="M17" s="6"/>
      <c r="N17" s="6"/>
      <c r="O17" s="6"/>
      <c r="P17" s="6"/>
      <c r="Q17" s="6"/>
    </row>
    <row r="18" spans="1:17" s="5" customFormat="1" ht="24.95" customHeight="1" x14ac:dyDescent="0.25">
      <c r="A18" s="8"/>
      <c r="B18" s="79" t="s">
        <v>4</v>
      </c>
      <c r="C18" s="80"/>
      <c r="D18" s="80"/>
      <c r="E18" s="80"/>
      <c r="F18" s="80"/>
      <c r="G18" s="80"/>
      <c r="H18" s="9"/>
      <c r="M18" s="6"/>
      <c r="N18" s="6"/>
      <c r="O18" s="6"/>
      <c r="P18" s="6"/>
      <c r="Q18" s="6"/>
    </row>
    <row r="19" spans="1:17" s="5" customFormat="1" ht="16.5" customHeight="1" x14ac:dyDescent="0.25">
      <c r="B19" s="10"/>
      <c r="H19" s="4"/>
      <c r="M19" s="6"/>
      <c r="N19" s="6"/>
      <c r="O19" s="6"/>
      <c r="P19" s="6"/>
      <c r="Q19" s="6"/>
    </row>
    <row r="20" spans="1:17" s="5" customFormat="1" ht="19.5" customHeight="1" x14ac:dyDescent="0.25">
      <c r="B20" s="41" t="s">
        <v>5</v>
      </c>
      <c r="F20" s="86"/>
      <c r="G20" s="87"/>
      <c r="H20" s="4" t="str">
        <f>IF(F20="","#Aizpildiet lauku!","")</f>
        <v>#Aizpildiet lauku!</v>
      </c>
      <c r="M20" s="6"/>
      <c r="N20" s="6"/>
      <c r="O20" s="6"/>
      <c r="P20" s="6"/>
      <c r="Q20" s="6"/>
    </row>
    <row r="21" spans="1:17" s="5" customFormat="1" ht="19.5" customHeight="1" x14ac:dyDescent="0.25">
      <c r="B21" s="41" t="s">
        <v>6</v>
      </c>
      <c r="F21" s="88">
        <f>'15.Attiecināmo izdevumu kops'!E14</f>
        <v>0</v>
      </c>
      <c r="G21" s="89"/>
      <c r="H21" s="4" t="str">
        <f t="shared" ref="H21:H24" si="0">IF(F21="","#Aizpildiet lauku!","")</f>
        <v/>
      </c>
      <c r="M21" s="6"/>
      <c r="N21" s="6"/>
      <c r="O21" s="6"/>
      <c r="P21" s="6"/>
      <c r="Q21" s="6"/>
    </row>
    <row r="22" spans="1:17" s="5" customFormat="1" ht="18" x14ac:dyDescent="0.25">
      <c r="B22" s="42" t="s">
        <v>7</v>
      </c>
      <c r="F22" s="86"/>
      <c r="G22" s="87"/>
      <c r="H22" s="4" t="str">
        <f t="shared" si="0"/>
        <v>#Aizpildiet lauku!</v>
      </c>
      <c r="M22" s="6"/>
      <c r="N22" s="6"/>
      <c r="O22" s="6"/>
      <c r="P22" s="6"/>
      <c r="Q22" s="6"/>
    </row>
    <row r="23" spans="1:17" s="5" customFormat="1" ht="20.25" customHeight="1" x14ac:dyDescent="0.25">
      <c r="B23" s="41" t="s">
        <v>8</v>
      </c>
      <c r="F23" s="86"/>
      <c r="G23" s="87"/>
      <c r="H23" s="4" t="str">
        <f t="shared" si="0"/>
        <v>#Aizpildiet lauku!</v>
      </c>
      <c r="M23" s="6"/>
      <c r="N23" s="6"/>
      <c r="O23" s="6"/>
      <c r="P23" s="6"/>
      <c r="Q23" s="6"/>
    </row>
    <row r="24" spans="1:17" s="5" customFormat="1" ht="21.75" customHeight="1" x14ac:dyDescent="0.25">
      <c r="B24" s="41" t="s">
        <v>9</v>
      </c>
      <c r="F24" s="86"/>
      <c r="G24" s="87"/>
      <c r="H24" s="4" t="str">
        <f t="shared" si="0"/>
        <v>#Aizpildiet lauku!</v>
      </c>
      <c r="M24" s="6"/>
      <c r="N24" s="6"/>
      <c r="O24" s="6"/>
      <c r="P24" s="6"/>
      <c r="Q24" s="6"/>
    </row>
    <row r="25" spans="1:17" s="5" customFormat="1" ht="21" customHeight="1" x14ac:dyDescent="0.25">
      <c r="B25" s="41" t="s">
        <v>10</v>
      </c>
      <c r="F25" s="86"/>
      <c r="G25" s="87"/>
      <c r="H25" s="67" t="str">
        <f>IF(F25="","#Izvēlieties atbildi!","")</f>
        <v>#Izvēlieties atbildi!</v>
      </c>
      <c r="M25" s="6"/>
      <c r="N25" s="6"/>
      <c r="O25" s="6"/>
      <c r="P25" s="6"/>
      <c r="Q25" s="6"/>
    </row>
    <row r="26" spans="1:17" s="5" customFormat="1" ht="22.5" customHeight="1" x14ac:dyDescent="0.25">
      <c r="H26" s="4"/>
      <c r="M26" s="6"/>
      <c r="N26" s="6"/>
      <c r="O26" s="6"/>
      <c r="P26" s="6"/>
      <c r="Q26" s="6"/>
    </row>
    <row r="27" spans="1:17" s="5" customFormat="1" ht="24.6" customHeight="1" x14ac:dyDescent="0.25">
      <c r="A27" s="8"/>
      <c r="B27" s="79" t="s">
        <v>11</v>
      </c>
      <c r="C27" s="80"/>
      <c r="D27" s="80"/>
      <c r="E27" s="80"/>
      <c r="F27" s="80"/>
      <c r="G27" s="80"/>
      <c r="H27" s="9"/>
      <c r="M27" s="6"/>
      <c r="N27" s="6"/>
      <c r="O27" s="6"/>
      <c r="P27" s="6"/>
      <c r="Q27" s="6"/>
    </row>
    <row r="28" spans="1:17" s="5" customFormat="1" ht="16.5" customHeight="1" x14ac:dyDescent="0.25">
      <c r="H28" s="4"/>
      <c r="M28" s="6"/>
      <c r="N28" s="6"/>
      <c r="O28" s="6"/>
      <c r="P28" s="6"/>
      <c r="Q28" s="6"/>
    </row>
    <row r="29" spans="1:17" s="5" customFormat="1" ht="20.25" customHeight="1" x14ac:dyDescent="0.25">
      <c r="B29" s="12" t="s">
        <v>12</v>
      </c>
      <c r="F29" s="86"/>
      <c r="G29" s="87"/>
      <c r="H29" s="4" t="str">
        <f t="shared" ref="H29:H36" si="1">IF(F29="","#Aizpildiet lauku!","")</f>
        <v>#Aizpildiet lauku!</v>
      </c>
      <c r="M29" s="6"/>
      <c r="N29" s="6"/>
      <c r="O29" s="6"/>
      <c r="P29" s="6"/>
      <c r="Q29" s="6"/>
    </row>
    <row r="30" spans="1:17" s="5" customFormat="1" ht="19.5" customHeight="1" x14ac:dyDescent="0.25">
      <c r="B30" s="13" t="s">
        <v>13</v>
      </c>
      <c r="F30" s="86"/>
      <c r="G30" s="87"/>
      <c r="H30" s="4" t="str">
        <f t="shared" si="1"/>
        <v>#Aizpildiet lauku!</v>
      </c>
      <c r="M30" s="6"/>
      <c r="N30" s="6"/>
      <c r="O30" s="6"/>
      <c r="P30" s="6"/>
      <c r="Q30" s="6"/>
    </row>
    <row r="31" spans="1:17" s="5" customFormat="1" ht="23.25" customHeight="1" x14ac:dyDescent="0.25">
      <c r="B31" s="13" t="s">
        <v>14</v>
      </c>
      <c r="F31" s="86"/>
      <c r="G31" s="87"/>
      <c r="H31" s="4" t="str">
        <f t="shared" si="1"/>
        <v>#Aizpildiet lauku!</v>
      </c>
      <c r="M31" s="6"/>
      <c r="N31" s="6"/>
      <c r="O31" s="6"/>
      <c r="P31" s="6"/>
      <c r="Q31" s="6"/>
    </row>
    <row r="32" spans="1:17" s="5" customFormat="1" ht="21.75" customHeight="1" x14ac:dyDescent="0.25">
      <c r="B32" s="13" t="s">
        <v>15</v>
      </c>
      <c r="F32" s="86"/>
      <c r="G32" s="87"/>
      <c r="H32" s="67" t="str">
        <f>IF(F32="","#Izvēlieties atbildi!","")</f>
        <v>#Izvēlieties atbildi!</v>
      </c>
      <c r="M32" s="6"/>
      <c r="N32" s="6"/>
      <c r="O32" s="6"/>
      <c r="P32" s="6"/>
      <c r="Q32" s="6"/>
    </row>
    <row r="33" spans="1:17" s="5" customFormat="1" ht="41.25" customHeight="1" x14ac:dyDescent="0.25">
      <c r="B33" s="13" t="s">
        <v>16</v>
      </c>
      <c r="F33" s="86" t="s">
        <v>17</v>
      </c>
      <c r="G33" s="87"/>
      <c r="H33" s="67" t="str">
        <f>IF(F33="","#Izvēlieties atbildi!","")</f>
        <v/>
      </c>
      <c r="M33" s="6"/>
      <c r="N33" s="6"/>
      <c r="O33" s="6"/>
      <c r="P33" s="6"/>
      <c r="Q33" s="6"/>
    </row>
    <row r="34" spans="1:17" s="5" customFormat="1" ht="20.25" customHeight="1" x14ac:dyDescent="0.25">
      <c r="B34" s="13" t="s">
        <v>18</v>
      </c>
      <c r="F34" s="86"/>
      <c r="G34" s="87"/>
      <c r="H34" s="4" t="str">
        <f t="shared" si="1"/>
        <v>#Aizpildiet lauku!</v>
      </c>
      <c r="M34" s="6"/>
      <c r="N34" s="6"/>
      <c r="O34" s="6"/>
      <c r="P34" s="6"/>
      <c r="Q34" s="6"/>
    </row>
    <row r="35" spans="1:17" s="5" customFormat="1" ht="21.75" customHeight="1" x14ac:dyDescent="0.25">
      <c r="B35" s="13" t="s">
        <v>19</v>
      </c>
      <c r="F35" s="86"/>
      <c r="G35" s="87"/>
      <c r="H35" s="4" t="str">
        <f t="shared" si="1"/>
        <v>#Aizpildiet lauku!</v>
      </c>
      <c r="M35" s="6"/>
      <c r="N35" s="6"/>
      <c r="O35" s="6"/>
      <c r="P35" s="6"/>
      <c r="Q35" s="6"/>
    </row>
    <row r="36" spans="1:17" s="5" customFormat="1" ht="19.5" customHeight="1" x14ac:dyDescent="0.25">
      <c r="B36" s="13" t="s">
        <v>20</v>
      </c>
      <c r="F36" s="86"/>
      <c r="G36" s="87"/>
      <c r="H36" s="4" t="str">
        <f t="shared" si="1"/>
        <v>#Aizpildiet lauku!</v>
      </c>
      <c r="M36" s="6"/>
      <c r="N36" s="6"/>
      <c r="O36" s="6"/>
      <c r="P36" s="6"/>
      <c r="Q36" s="6"/>
    </row>
    <row r="37" spans="1:17" s="5" customFormat="1" ht="21.75" customHeight="1" x14ac:dyDescent="0.25">
      <c r="H37" s="4"/>
      <c r="M37" s="6"/>
      <c r="N37" s="6"/>
      <c r="O37" s="6"/>
      <c r="P37" s="6"/>
      <c r="Q37" s="6"/>
    </row>
    <row r="38" spans="1:17" s="5" customFormat="1" ht="24.6" customHeight="1" x14ac:dyDescent="0.25">
      <c r="A38" s="8"/>
      <c r="B38" s="79" t="s">
        <v>21</v>
      </c>
      <c r="C38" s="80"/>
      <c r="D38" s="80"/>
      <c r="E38" s="80"/>
      <c r="F38" s="80"/>
      <c r="G38" s="80"/>
      <c r="H38" s="9"/>
      <c r="M38" s="6"/>
      <c r="N38" s="6"/>
      <c r="O38" s="6"/>
      <c r="P38" s="6"/>
      <c r="Q38" s="6"/>
    </row>
    <row r="39" spans="1:17" s="5" customFormat="1" ht="19.5" customHeight="1" x14ac:dyDescent="0.25">
      <c r="H39" s="4"/>
      <c r="M39" s="6"/>
      <c r="N39" s="6"/>
      <c r="O39" s="6"/>
      <c r="P39" s="6"/>
      <c r="Q39" s="6"/>
    </row>
    <row r="40" spans="1:17" s="5" customFormat="1" ht="18.75" customHeight="1" x14ac:dyDescent="0.25">
      <c r="B40" s="12" t="s">
        <v>22</v>
      </c>
      <c r="F40" s="86"/>
      <c r="G40" s="87"/>
      <c r="H40" s="4" t="str">
        <f t="shared" ref="H40:H50" si="2">IF(F40="","#Aizpildiet lauku!","")</f>
        <v>#Aizpildiet lauku!</v>
      </c>
      <c r="M40" s="6"/>
      <c r="N40" s="6"/>
      <c r="O40" s="6"/>
      <c r="P40" s="6"/>
      <c r="Q40" s="6"/>
    </row>
    <row r="41" spans="1:17" s="5" customFormat="1" ht="20.25" customHeight="1" x14ac:dyDescent="0.25">
      <c r="B41" s="12" t="s">
        <v>23</v>
      </c>
      <c r="F41" s="86"/>
      <c r="G41" s="87"/>
      <c r="H41" s="4" t="str">
        <f t="shared" si="2"/>
        <v>#Aizpildiet lauku!</v>
      </c>
      <c r="M41" s="6"/>
      <c r="N41" s="6"/>
      <c r="O41" s="6"/>
      <c r="P41" s="6"/>
      <c r="Q41" s="6"/>
    </row>
    <row r="42" spans="1:17" s="5" customFormat="1" ht="22.5" customHeight="1" x14ac:dyDescent="0.25">
      <c r="B42" s="12" t="s">
        <v>24</v>
      </c>
      <c r="F42" s="86"/>
      <c r="G42" s="87"/>
      <c r="H42" s="4" t="str">
        <f t="shared" si="2"/>
        <v>#Aizpildiet lauku!</v>
      </c>
      <c r="M42" s="6"/>
      <c r="N42" s="6"/>
      <c r="O42" s="6"/>
      <c r="P42" s="6"/>
      <c r="Q42" s="6"/>
    </row>
    <row r="43" spans="1:17" s="5" customFormat="1" ht="24" customHeight="1" x14ac:dyDescent="0.25">
      <c r="B43" s="12" t="s">
        <v>25</v>
      </c>
      <c r="F43" s="86"/>
      <c r="G43" s="87"/>
      <c r="H43" s="4" t="str">
        <f t="shared" si="2"/>
        <v>#Aizpildiet lauku!</v>
      </c>
      <c r="M43" s="6"/>
      <c r="N43" s="6"/>
      <c r="O43" s="6"/>
      <c r="P43" s="6"/>
      <c r="Q43" s="6"/>
    </row>
    <row r="44" spans="1:17" s="5" customFormat="1" ht="30.75" customHeight="1" x14ac:dyDescent="0.25">
      <c r="B44" s="91" t="s">
        <v>26</v>
      </c>
      <c r="C44" s="84"/>
      <c r="D44" s="84"/>
      <c r="E44" s="84"/>
      <c r="F44" s="86"/>
      <c r="G44" s="87"/>
      <c r="H44" s="4" t="str">
        <f t="shared" si="2"/>
        <v>#Aizpildiet lauku!</v>
      </c>
      <c r="M44" s="6"/>
      <c r="N44" s="6"/>
      <c r="O44" s="6"/>
      <c r="P44" s="6"/>
      <c r="Q44" s="6"/>
    </row>
    <row r="45" spans="1:17" s="5" customFormat="1" ht="21" customHeight="1" x14ac:dyDescent="0.25">
      <c r="B45" s="12" t="s">
        <v>27</v>
      </c>
      <c r="F45" s="86"/>
      <c r="G45" s="87"/>
      <c r="H45" s="4" t="str">
        <f t="shared" si="2"/>
        <v>#Aizpildiet lauku!</v>
      </c>
      <c r="M45" s="6"/>
      <c r="N45" s="6"/>
      <c r="O45" s="6"/>
      <c r="P45" s="6"/>
      <c r="Q45" s="6"/>
    </row>
    <row r="46" spans="1:17" s="5" customFormat="1" ht="21" customHeight="1" x14ac:dyDescent="0.25">
      <c r="B46" s="12" t="s">
        <v>28</v>
      </c>
      <c r="F46" s="86"/>
      <c r="G46" s="87"/>
      <c r="H46" s="4" t="str">
        <f t="shared" si="2"/>
        <v>#Aizpildiet lauku!</v>
      </c>
      <c r="M46" s="6"/>
      <c r="N46" s="6"/>
      <c r="O46" s="6"/>
      <c r="P46" s="6"/>
      <c r="Q46" s="6"/>
    </row>
    <row r="47" spans="1:17" s="5" customFormat="1" ht="22.5" customHeight="1" x14ac:dyDescent="0.25">
      <c r="B47" s="12" t="s">
        <v>29</v>
      </c>
      <c r="F47" s="86"/>
      <c r="G47" s="87"/>
      <c r="H47" s="4" t="str">
        <f t="shared" si="2"/>
        <v>#Aizpildiet lauku!</v>
      </c>
      <c r="M47" s="6"/>
      <c r="N47" s="6"/>
      <c r="O47" s="6"/>
      <c r="P47" s="6"/>
      <c r="Q47" s="6"/>
    </row>
    <row r="48" spans="1:17" s="5" customFormat="1" ht="21.75" customHeight="1" x14ac:dyDescent="0.25">
      <c r="B48" s="12" t="s">
        <v>30</v>
      </c>
      <c r="F48" s="86"/>
      <c r="G48" s="87"/>
      <c r="H48" s="4" t="str">
        <f t="shared" si="2"/>
        <v>#Aizpildiet lauku!</v>
      </c>
      <c r="M48" s="6"/>
      <c r="N48" s="6"/>
      <c r="O48" s="6"/>
      <c r="P48" s="6"/>
      <c r="Q48" s="6"/>
    </row>
    <row r="49" spans="2:17" s="5" customFormat="1" ht="21" customHeight="1" x14ac:dyDescent="0.25">
      <c r="B49" s="12" t="s">
        <v>31</v>
      </c>
      <c r="F49" s="86"/>
      <c r="G49" s="87"/>
      <c r="H49" s="4" t="str">
        <f t="shared" si="2"/>
        <v>#Aizpildiet lauku!</v>
      </c>
      <c r="M49" s="6"/>
      <c r="N49" s="6"/>
      <c r="O49" s="6"/>
      <c r="P49" s="6"/>
      <c r="Q49" s="6"/>
    </row>
    <row r="50" spans="2:17" s="5" customFormat="1" ht="19.5" customHeight="1" x14ac:dyDescent="0.25">
      <c r="B50" s="12" t="s">
        <v>32</v>
      </c>
      <c r="F50" s="86"/>
      <c r="G50" s="87"/>
      <c r="H50" s="4" t="str">
        <f t="shared" si="2"/>
        <v>#Aizpildiet lauku!</v>
      </c>
      <c r="M50" s="6"/>
      <c r="N50" s="6"/>
      <c r="O50" s="6"/>
      <c r="P50" s="6"/>
      <c r="Q50" s="6"/>
    </row>
    <row r="51" spans="2:17" s="5" customFormat="1" ht="19.5" customHeight="1" x14ac:dyDescent="0.25">
      <c r="B51" s="12"/>
      <c r="H51" s="4"/>
      <c r="M51" s="6"/>
      <c r="N51" s="6"/>
      <c r="O51" s="6"/>
      <c r="P51" s="6"/>
      <c r="Q51" s="6"/>
    </row>
    <row r="52" spans="2:17" s="5" customFormat="1" x14ac:dyDescent="0.25">
      <c r="H52" s="4"/>
      <c r="M52" s="6"/>
      <c r="N52" s="6"/>
      <c r="O52" s="6"/>
      <c r="P52" s="6"/>
      <c r="Q52" s="6"/>
    </row>
    <row r="53" spans="2:17" s="5" customFormat="1" ht="45.75" customHeight="1" x14ac:dyDescent="0.25">
      <c r="B53" s="90" t="s">
        <v>225</v>
      </c>
      <c r="C53" s="84"/>
      <c r="D53" s="84"/>
      <c r="E53" s="84"/>
      <c r="F53" s="84"/>
      <c r="G53" s="84"/>
      <c r="H53" s="4"/>
      <c r="M53" s="6"/>
      <c r="N53" s="6"/>
      <c r="O53" s="6"/>
      <c r="P53" s="6"/>
      <c r="Q53" s="6"/>
    </row>
    <row r="54" spans="2:17" s="5" customFormat="1" x14ac:dyDescent="0.25">
      <c r="H54" s="4"/>
      <c r="M54" s="6"/>
      <c r="N54" s="6"/>
      <c r="O54" s="6"/>
      <c r="P54" s="6"/>
      <c r="Q54" s="6"/>
    </row>
    <row r="55" spans="2:17" s="5" customFormat="1" x14ac:dyDescent="0.25">
      <c r="H55" s="4"/>
      <c r="M55" s="6"/>
      <c r="N55" s="6"/>
      <c r="O55" s="6"/>
      <c r="P55" s="6"/>
      <c r="Q55" s="6"/>
    </row>
    <row r="56" spans="2:17" s="5" customFormat="1" x14ac:dyDescent="0.25">
      <c r="H56" s="4"/>
      <c r="M56" s="6"/>
      <c r="N56" s="6"/>
      <c r="O56" s="6"/>
      <c r="P56" s="6"/>
      <c r="Q56" s="6"/>
    </row>
    <row r="57" spans="2:17" s="5" customFormat="1" x14ac:dyDescent="0.25">
      <c r="H57" s="4"/>
      <c r="M57" s="6"/>
      <c r="N57" s="6"/>
      <c r="O57" s="6"/>
      <c r="P57" s="6"/>
      <c r="Q57" s="6"/>
    </row>
    <row r="58" spans="2:17" s="5" customFormat="1" x14ac:dyDescent="0.25">
      <c r="H58" s="4"/>
      <c r="M58" s="6"/>
      <c r="N58" s="6"/>
      <c r="O58" s="6"/>
      <c r="P58" s="6"/>
      <c r="Q58" s="6"/>
    </row>
    <row r="59" spans="2:17" s="5" customFormat="1" x14ac:dyDescent="0.25">
      <c r="H59" s="4"/>
      <c r="M59" s="6"/>
      <c r="N59" s="6"/>
      <c r="O59" s="6"/>
      <c r="P59" s="6"/>
      <c r="Q59" s="6"/>
    </row>
    <row r="60" spans="2:17" s="5" customFormat="1" x14ac:dyDescent="0.25">
      <c r="H60" s="4"/>
      <c r="M60" s="6"/>
      <c r="N60" s="6"/>
      <c r="O60" s="6"/>
      <c r="P60" s="6"/>
      <c r="Q60" s="6"/>
    </row>
    <row r="61" spans="2:17" s="5" customFormat="1" x14ac:dyDescent="0.25">
      <c r="H61" s="4"/>
      <c r="M61" s="6"/>
      <c r="N61" s="6"/>
      <c r="O61" s="6"/>
      <c r="P61" s="6"/>
      <c r="Q61" s="6"/>
    </row>
    <row r="62" spans="2:17" s="5" customFormat="1" x14ac:dyDescent="0.25">
      <c r="H62" s="4"/>
      <c r="M62" s="6"/>
      <c r="N62" s="6"/>
      <c r="O62" s="6"/>
      <c r="P62" s="6"/>
      <c r="Q62" s="6"/>
    </row>
    <row r="63" spans="2:17" s="5" customFormat="1" x14ac:dyDescent="0.25">
      <c r="H63" s="4"/>
      <c r="M63" s="6"/>
      <c r="N63" s="6"/>
      <c r="O63" s="6"/>
      <c r="P63" s="6"/>
      <c r="Q63" s="6"/>
    </row>
    <row r="64" spans="2:17" s="5" customFormat="1" x14ac:dyDescent="0.25">
      <c r="H64" s="4"/>
      <c r="M64" s="6"/>
      <c r="N64" s="6"/>
      <c r="O64" s="6"/>
      <c r="P64" s="6"/>
      <c r="Q64" s="6"/>
    </row>
    <row r="65" spans="8:17" s="5" customFormat="1" x14ac:dyDescent="0.25">
      <c r="H65" s="4"/>
      <c r="M65" s="6"/>
      <c r="N65" s="6"/>
      <c r="O65" s="6"/>
      <c r="P65" s="6"/>
      <c r="Q65" s="6"/>
    </row>
    <row r="66" spans="8:17" s="5" customFormat="1" x14ac:dyDescent="0.25">
      <c r="H66" s="4"/>
      <c r="M66" s="6"/>
      <c r="N66" s="6"/>
      <c r="O66" s="6"/>
      <c r="P66" s="6"/>
      <c r="Q66" s="6"/>
    </row>
    <row r="67" spans="8:17" s="5" customFormat="1" x14ac:dyDescent="0.25">
      <c r="H67" s="4"/>
      <c r="M67" s="6"/>
      <c r="N67" s="6"/>
      <c r="O67" s="6"/>
      <c r="P67" s="6"/>
      <c r="Q67" s="6"/>
    </row>
    <row r="68" spans="8:17" s="5" customFormat="1" x14ac:dyDescent="0.25">
      <c r="H68" s="4"/>
      <c r="M68" s="6"/>
      <c r="N68" s="6"/>
      <c r="O68" s="6"/>
      <c r="P68" s="6"/>
      <c r="Q68" s="6"/>
    </row>
    <row r="69" spans="8:17" s="5" customFormat="1" x14ac:dyDescent="0.25">
      <c r="H69" s="4"/>
      <c r="M69" s="6"/>
      <c r="N69" s="6"/>
      <c r="O69" s="6"/>
      <c r="P69" s="6"/>
      <c r="Q69" s="6"/>
    </row>
    <row r="70" spans="8:17" s="5" customFormat="1" x14ac:dyDescent="0.25">
      <c r="H70" s="4"/>
      <c r="M70" s="6"/>
      <c r="N70" s="6"/>
      <c r="O70" s="6"/>
      <c r="P70" s="6"/>
      <c r="Q70" s="6"/>
    </row>
    <row r="71" spans="8:17" s="5" customFormat="1" x14ac:dyDescent="0.25">
      <c r="H71" s="4"/>
      <c r="M71" s="6"/>
      <c r="N71" s="6"/>
      <c r="O71" s="6"/>
      <c r="P71" s="6"/>
      <c r="Q71" s="6"/>
    </row>
    <row r="72" spans="8:17" s="5" customFormat="1" x14ac:dyDescent="0.25">
      <c r="H72" s="4"/>
      <c r="M72" s="6"/>
      <c r="N72" s="6"/>
      <c r="O72" s="6"/>
      <c r="P72" s="6"/>
      <c r="Q72" s="6"/>
    </row>
    <row r="73" spans="8:17" s="5" customFormat="1" x14ac:dyDescent="0.25">
      <c r="H73" s="4"/>
      <c r="M73" s="6"/>
      <c r="N73" s="6"/>
      <c r="O73" s="6"/>
      <c r="P73" s="6"/>
      <c r="Q73" s="6"/>
    </row>
    <row r="74" spans="8:17" s="5" customFormat="1" x14ac:dyDescent="0.25">
      <c r="H74" s="4"/>
      <c r="M74" s="6"/>
      <c r="N74" s="6"/>
      <c r="O74" s="6"/>
      <c r="P74" s="6"/>
      <c r="Q74" s="6"/>
    </row>
    <row r="75" spans="8:17" s="5" customFormat="1" x14ac:dyDescent="0.25">
      <c r="H75" s="4"/>
      <c r="M75" s="6"/>
      <c r="N75" s="6"/>
      <c r="O75" s="6"/>
      <c r="P75" s="6"/>
      <c r="Q75" s="6"/>
    </row>
    <row r="76" spans="8:17" s="5" customFormat="1" x14ac:dyDescent="0.25">
      <c r="H76" s="4"/>
      <c r="M76" s="6"/>
      <c r="N76" s="6"/>
      <c r="O76" s="6"/>
      <c r="P76" s="6"/>
      <c r="Q76" s="6"/>
    </row>
    <row r="77" spans="8:17" s="5" customFormat="1" x14ac:dyDescent="0.25">
      <c r="H77" s="4"/>
      <c r="M77" s="6"/>
      <c r="N77" s="6"/>
      <c r="O77" s="6"/>
      <c r="P77" s="6"/>
      <c r="Q77" s="6"/>
    </row>
    <row r="78" spans="8:17" s="5" customFormat="1" x14ac:dyDescent="0.25">
      <c r="H78" s="4"/>
      <c r="M78" s="6"/>
      <c r="N78" s="6"/>
      <c r="O78" s="6"/>
      <c r="P78" s="6"/>
      <c r="Q78" s="6"/>
    </row>
    <row r="79" spans="8:17" s="5" customFormat="1" x14ac:dyDescent="0.25">
      <c r="H79" s="4"/>
      <c r="M79" s="6"/>
      <c r="N79" s="6"/>
      <c r="O79" s="6"/>
      <c r="P79" s="6"/>
      <c r="Q79" s="6"/>
    </row>
    <row r="80" spans="8:17" s="5" customFormat="1" x14ac:dyDescent="0.25">
      <c r="H80" s="4"/>
      <c r="M80" s="6"/>
      <c r="N80" s="6"/>
      <c r="O80" s="6"/>
      <c r="P80" s="6"/>
      <c r="Q80" s="6"/>
    </row>
    <row r="81" spans="8:17" s="5" customFormat="1" x14ac:dyDescent="0.25">
      <c r="H81" s="4"/>
      <c r="M81" s="6"/>
      <c r="N81" s="6"/>
      <c r="O81" s="6"/>
      <c r="P81" s="6"/>
      <c r="Q81" s="6"/>
    </row>
    <row r="82" spans="8:17" s="5" customFormat="1" x14ac:dyDescent="0.25">
      <c r="H82" s="4"/>
      <c r="M82" s="6"/>
      <c r="N82" s="6"/>
      <c r="O82" s="6"/>
      <c r="P82" s="6"/>
      <c r="Q82" s="6"/>
    </row>
    <row r="83" spans="8:17" s="5" customFormat="1" x14ac:dyDescent="0.25">
      <c r="H83" s="4"/>
      <c r="M83" s="6"/>
      <c r="N83" s="6"/>
      <c r="O83" s="6"/>
      <c r="P83" s="6"/>
      <c r="Q83" s="6"/>
    </row>
  </sheetData>
  <mergeCells count="34">
    <mergeCell ref="F48:G48"/>
    <mergeCell ref="F49:G49"/>
    <mergeCell ref="F50:G50"/>
    <mergeCell ref="B53:G53"/>
    <mergeCell ref="F43:G43"/>
    <mergeCell ref="B44:E44"/>
    <mergeCell ref="F44:G44"/>
    <mergeCell ref="F45:G45"/>
    <mergeCell ref="F46:G46"/>
    <mergeCell ref="F47:G47"/>
    <mergeCell ref="F42:G42"/>
    <mergeCell ref="F29:G29"/>
    <mergeCell ref="F30:G30"/>
    <mergeCell ref="F31:G31"/>
    <mergeCell ref="F32:G32"/>
    <mergeCell ref="F33:G33"/>
    <mergeCell ref="F34:G34"/>
    <mergeCell ref="F35:G35"/>
    <mergeCell ref="F36:G36"/>
    <mergeCell ref="B38:G38"/>
    <mergeCell ref="F40:G40"/>
    <mergeCell ref="F41:G41"/>
    <mergeCell ref="B27:G27"/>
    <mergeCell ref="B11:G11"/>
    <mergeCell ref="B14:G14"/>
    <mergeCell ref="B15:G15"/>
    <mergeCell ref="B16:G16"/>
    <mergeCell ref="B18:G18"/>
    <mergeCell ref="F20:G20"/>
    <mergeCell ref="F21:G21"/>
    <mergeCell ref="F22:G22"/>
    <mergeCell ref="F23:G23"/>
    <mergeCell ref="F24:G24"/>
    <mergeCell ref="F25:G25"/>
  </mergeCells>
  <dataValidations count="3">
    <dataValidation type="list" allowBlank="1" showInputMessage="1" showErrorMessage="1" sqref="F25:G25" xr:uid="{00000000-0002-0000-0000-000000000000}">
      <formula1>"Jā, Nē"</formula1>
    </dataValidation>
    <dataValidation type="list" allowBlank="1" showInputMessage="1" showErrorMessage="1" sqref="F32:G32" xr:uid="{00000000-0002-0000-0000-000001000000}">
      <formula1>"Norvēģijas finanšu instruments, Eiropas Ekonomikas zonas finanšu instruments"</formula1>
    </dataValidation>
    <dataValidation type="list" allowBlank="1" showInputMessage="1" showErrorMessage="1" sqref="F33:G33" xr:uid="{00000000-0002-0000-0000-000002000000}">
      <mc:AlternateContent xmlns:x12ac="http://schemas.microsoft.com/office/spreadsheetml/2011/1/ac" xmlns:mc="http://schemas.openxmlformats.org/markup-compatibility/2006">
        <mc:Choice Requires="x12ac">
          <x12ac:list>"Klimata pārmaiņu mazināšana, pielāgošanās tām un vide"," Vietējā attīstība, nabadzības mazināšana un kultūras sadarbība"</x12ac:list>
        </mc:Choice>
        <mc:Fallback>
          <formula1>"Klimata pārmaiņu mazināšana, pielāgošanās tām un vide, Vietējā attīstība, nabadzības mazināšana un kultūras sadarbība"</formula1>
        </mc:Fallback>
      </mc:AlternateContent>
    </dataValidation>
  </dataValidations>
  <hyperlinks>
    <hyperlink ref="B22" location="_ftn1" display="_ftn1" xr:uid="{00000000-0004-0000-0000-000000000000}"/>
  </hyperlinks>
  <pageMargins left="0.7" right="0.7" top="0.75" bottom="0.75" header="0.3" footer="0.3"/>
  <pageSetup paperSize="9" scale="70" orientation="portrait" r:id="rId1"/>
  <rowBreaks count="1" manualBreakCount="1">
    <brk id="53" max="7" man="1"/>
  </rowBreaks>
  <ignoredErrors>
    <ignoredError sqref="H32"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0"/>
  <sheetViews>
    <sheetView zoomScale="60" zoomScaleNormal="60" workbookViewId="0">
      <selection activeCell="M7" sqref="M7"/>
    </sheetView>
  </sheetViews>
  <sheetFormatPr defaultColWidth="9.140625" defaultRowHeight="14.25" x14ac:dyDescent="0.2"/>
  <cols>
    <col min="1" max="1" width="4.7109375" style="29" customWidth="1"/>
    <col min="2" max="2" width="6.28515625" style="29" customWidth="1"/>
    <col min="3" max="3" width="27.7109375" style="29" customWidth="1"/>
    <col min="4" max="4" width="29" style="29" customWidth="1"/>
    <col min="5" max="5" width="27.85546875" style="29" customWidth="1"/>
    <col min="6" max="6" width="15" style="29" customWidth="1"/>
    <col min="7" max="7" width="15.140625" style="29" customWidth="1"/>
    <col min="8" max="8" width="27.140625" style="29" customWidth="1"/>
    <col min="9" max="9" width="25.28515625" style="29" customWidth="1"/>
    <col min="10" max="10" width="25.42578125" style="29" customWidth="1"/>
    <col min="11" max="11" width="15.7109375" style="29" customWidth="1"/>
    <col min="12" max="12" width="14.7109375" style="29" customWidth="1"/>
    <col min="13" max="13" width="26.5703125" style="29" customWidth="1"/>
    <col min="14" max="18" width="4.7109375" style="29" customWidth="1"/>
    <col min="19" max="23" width="9.140625" style="30"/>
    <col min="24" max="16384" width="9.140625" style="29"/>
  </cols>
  <sheetData>
    <row r="1" spans="1:14" ht="24.95" customHeight="1" x14ac:dyDescent="0.25">
      <c r="A1" s="31"/>
      <c r="B1" s="120" t="s">
        <v>132</v>
      </c>
      <c r="C1" s="120"/>
      <c r="D1" s="121"/>
      <c r="E1" s="121"/>
      <c r="F1" s="121"/>
      <c r="G1" s="121"/>
      <c r="H1" s="121"/>
      <c r="I1" s="121"/>
      <c r="J1" s="121"/>
      <c r="K1" s="121"/>
      <c r="L1" s="121"/>
      <c r="M1" s="31"/>
      <c r="N1" s="31"/>
    </row>
    <row r="4" spans="1:14" ht="23.25" customHeight="1" x14ac:dyDescent="0.2">
      <c r="B4" s="126" t="s">
        <v>34</v>
      </c>
      <c r="C4" s="123" t="s">
        <v>133</v>
      </c>
      <c r="D4" s="124"/>
      <c r="E4" s="124"/>
      <c r="F4" s="124"/>
      <c r="G4" s="100"/>
      <c r="H4" s="123" t="s">
        <v>134</v>
      </c>
      <c r="I4" s="125"/>
      <c r="J4" s="125"/>
      <c r="K4" s="125"/>
      <c r="L4" s="125"/>
      <c r="M4" s="130"/>
    </row>
    <row r="5" spans="1:14" ht="50.25" customHeight="1" x14ac:dyDescent="0.2">
      <c r="B5" s="127"/>
      <c r="C5" s="69" t="s">
        <v>135</v>
      </c>
      <c r="D5" s="43" t="s">
        <v>136</v>
      </c>
      <c r="E5" s="43" t="s">
        <v>137</v>
      </c>
      <c r="F5" s="43" t="s">
        <v>138</v>
      </c>
      <c r="G5" s="43" t="s">
        <v>139</v>
      </c>
      <c r="H5" s="69" t="s">
        <v>135</v>
      </c>
      <c r="I5" s="43" t="s">
        <v>136</v>
      </c>
      <c r="J5" s="43" t="s">
        <v>137</v>
      </c>
      <c r="K5" s="43" t="s">
        <v>138</v>
      </c>
      <c r="L5" s="43" t="s">
        <v>140</v>
      </c>
      <c r="M5" s="33" t="s">
        <v>141</v>
      </c>
    </row>
    <row r="6" spans="1:14" ht="15" x14ac:dyDescent="0.2">
      <c r="B6" s="34">
        <v>1</v>
      </c>
      <c r="C6" s="34">
        <v>2</v>
      </c>
      <c r="D6" s="33">
        <v>3</v>
      </c>
      <c r="E6" s="33">
        <v>4</v>
      </c>
      <c r="F6" s="33">
        <v>5</v>
      </c>
      <c r="G6" s="33">
        <v>6</v>
      </c>
      <c r="H6" s="33">
        <v>7</v>
      </c>
      <c r="I6" s="33">
        <v>8</v>
      </c>
      <c r="J6" s="33">
        <v>9</v>
      </c>
      <c r="K6" s="33">
        <v>10</v>
      </c>
      <c r="L6" s="33">
        <v>11</v>
      </c>
      <c r="M6" s="33">
        <v>12</v>
      </c>
    </row>
    <row r="7" spans="1:14" x14ac:dyDescent="0.2">
      <c r="B7" s="35"/>
      <c r="C7" s="35"/>
      <c r="D7" s="36"/>
      <c r="E7" s="36"/>
      <c r="F7" s="36"/>
      <c r="G7" s="36"/>
      <c r="H7" s="36"/>
      <c r="I7" s="36"/>
      <c r="J7" s="36"/>
      <c r="K7" s="36"/>
      <c r="L7" s="36"/>
      <c r="M7" s="36"/>
      <c r="N7" s="37" t="str">
        <f>IF(OR(B7="",C7="",D7="",E7="",F7="",G7="",H7="",I7="",J7="",K7="",L7="",M7=""),"#Aizpildiet visus laukus!","")</f>
        <v>#Aizpildiet visus laukus!</v>
      </c>
    </row>
    <row r="8" spans="1:14" x14ac:dyDescent="0.2">
      <c r="B8" s="35"/>
      <c r="C8" s="35"/>
      <c r="D8" s="36"/>
      <c r="E8" s="36"/>
      <c r="F8" s="36"/>
      <c r="G8" s="36"/>
      <c r="H8" s="36"/>
      <c r="I8" s="36"/>
      <c r="J8" s="36"/>
      <c r="K8" s="36"/>
      <c r="L8" s="36"/>
      <c r="M8" s="36"/>
      <c r="N8" s="37" t="str">
        <f t="shared" ref="N8:N17" si="0">IF(OR(B8="",C8="",D8="",E8="",F8="",G8="",H8="",I8="",J8="",K8="",L8="",M8=""),"#Aizpildiet visus laukus!","")</f>
        <v>#Aizpildiet visus laukus!</v>
      </c>
    </row>
    <row r="9" spans="1:14" x14ac:dyDescent="0.2">
      <c r="B9" s="35"/>
      <c r="C9" s="35"/>
      <c r="D9" s="36"/>
      <c r="E9" s="36"/>
      <c r="F9" s="36"/>
      <c r="G9" s="36"/>
      <c r="H9" s="36"/>
      <c r="I9" s="36"/>
      <c r="J9" s="36"/>
      <c r="K9" s="36"/>
      <c r="L9" s="36"/>
      <c r="M9" s="36"/>
      <c r="N9" s="37" t="str">
        <f t="shared" si="0"/>
        <v>#Aizpildiet visus laukus!</v>
      </c>
    </row>
    <row r="10" spans="1:14" x14ac:dyDescent="0.2">
      <c r="B10" s="35"/>
      <c r="C10" s="35"/>
      <c r="D10" s="36"/>
      <c r="E10" s="36"/>
      <c r="F10" s="36"/>
      <c r="G10" s="36"/>
      <c r="H10" s="36"/>
      <c r="I10" s="36"/>
      <c r="J10" s="36"/>
      <c r="K10" s="36"/>
      <c r="L10" s="36"/>
      <c r="M10" s="36"/>
      <c r="N10" s="37" t="str">
        <f t="shared" si="0"/>
        <v>#Aizpildiet visus laukus!</v>
      </c>
    </row>
    <row r="11" spans="1:14" x14ac:dyDescent="0.2">
      <c r="B11" s="36"/>
      <c r="C11" s="36"/>
      <c r="D11" s="36"/>
      <c r="E11" s="36"/>
      <c r="F11" s="36"/>
      <c r="G11" s="36"/>
      <c r="H11" s="36"/>
      <c r="I11" s="36"/>
      <c r="J11" s="36"/>
      <c r="K11" s="36"/>
      <c r="L11" s="36"/>
      <c r="M11" s="36"/>
      <c r="N11" s="37" t="str">
        <f t="shared" si="0"/>
        <v>#Aizpildiet visus laukus!</v>
      </c>
    </row>
    <row r="12" spans="1:14" x14ac:dyDescent="0.2">
      <c r="B12" s="36"/>
      <c r="C12" s="36"/>
      <c r="D12" s="36"/>
      <c r="E12" s="36"/>
      <c r="F12" s="36"/>
      <c r="G12" s="36"/>
      <c r="H12" s="36"/>
      <c r="I12" s="36"/>
      <c r="J12" s="36"/>
      <c r="K12" s="36"/>
      <c r="L12" s="36"/>
      <c r="M12" s="36"/>
      <c r="N12" s="37" t="str">
        <f t="shared" si="0"/>
        <v>#Aizpildiet visus laukus!</v>
      </c>
    </row>
    <row r="13" spans="1:14" x14ac:dyDescent="0.2">
      <c r="B13" s="36"/>
      <c r="C13" s="36"/>
      <c r="D13" s="36"/>
      <c r="E13" s="36"/>
      <c r="F13" s="36"/>
      <c r="G13" s="36"/>
      <c r="H13" s="36"/>
      <c r="I13" s="36"/>
      <c r="J13" s="36"/>
      <c r="K13" s="36"/>
      <c r="L13" s="36"/>
      <c r="M13" s="36"/>
      <c r="N13" s="37" t="str">
        <f t="shared" si="0"/>
        <v>#Aizpildiet visus laukus!</v>
      </c>
    </row>
    <row r="14" spans="1:14" x14ac:dyDescent="0.2">
      <c r="B14" s="36"/>
      <c r="C14" s="36"/>
      <c r="D14" s="36"/>
      <c r="E14" s="36"/>
      <c r="F14" s="36"/>
      <c r="G14" s="36"/>
      <c r="H14" s="36"/>
      <c r="I14" s="36"/>
      <c r="J14" s="36"/>
      <c r="K14" s="36"/>
      <c r="L14" s="36"/>
      <c r="M14" s="36"/>
      <c r="N14" s="37" t="str">
        <f t="shared" si="0"/>
        <v>#Aizpildiet visus laukus!</v>
      </c>
    </row>
    <row r="15" spans="1:14" x14ac:dyDescent="0.2">
      <c r="B15" s="35"/>
      <c r="C15" s="35"/>
      <c r="D15" s="36"/>
      <c r="E15" s="36"/>
      <c r="F15" s="36"/>
      <c r="G15" s="36"/>
      <c r="H15" s="36"/>
      <c r="I15" s="36"/>
      <c r="J15" s="36"/>
      <c r="K15" s="36"/>
      <c r="L15" s="36"/>
      <c r="M15" s="36"/>
      <c r="N15" s="37" t="str">
        <f t="shared" si="0"/>
        <v>#Aizpildiet visus laukus!</v>
      </c>
    </row>
    <row r="16" spans="1:14" x14ac:dyDescent="0.2">
      <c r="B16" s="35"/>
      <c r="C16" s="35"/>
      <c r="D16" s="36"/>
      <c r="E16" s="36"/>
      <c r="F16" s="36"/>
      <c r="G16" s="36"/>
      <c r="H16" s="36"/>
      <c r="I16" s="36"/>
      <c r="J16" s="36"/>
      <c r="K16" s="36"/>
      <c r="L16" s="36"/>
      <c r="M16" s="36"/>
      <c r="N16" s="37" t="str">
        <f t="shared" si="0"/>
        <v>#Aizpildiet visus laukus!</v>
      </c>
    </row>
    <row r="17" spans="2:14" x14ac:dyDescent="0.2">
      <c r="B17" s="35"/>
      <c r="C17" s="35"/>
      <c r="D17" s="36"/>
      <c r="E17" s="36"/>
      <c r="F17" s="36"/>
      <c r="G17" s="36"/>
      <c r="H17" s="36"/>
      <c r="I17" s="36"/>
      <c r="J17" s="36"/>
      <c r="K17" s="36"/>
      <c r="L17" s="36"/>
      <c r="M17" s="36"/>
      <c r="N17" s="37" t="str">
        <f t="shared" si="0"/>
        <v>#Aizpildiet visus laukus!</v>
      </c>
    </row>
    <row r="20" spans="2:14" ht="16.5" x14ac:dyDescent="0.2">
      <c r="B20" s="73" t="s">
        <v>60</v>
      </c>
      <c r="C20" s="77"/>
      <c r="D20" s="77"/>
      <c r="E20" s="77"/>
    </row>
  </sheetData>
  <mergeCells count="4">
    <mergeCell ref="B1:L1"/>
    <mergeCell ref="C4:G4"/>
    <mergeCell ref="B4:B5"/>
    <mergeCell ref="H4:M4"/>
  </mergeCells>
  <pageMargins left="0.7" right="0.7" top="0.75" bottom="0.75" header="0.3" footer="0.3"/>
  <pageSetup paperSize="9" scale="88" orientation="landscape" r:id="rId1"/>
  <colBreaks count="1" manualBreakCount="1">
    <brk id="1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zoomScale="60" zoomScaleNormal="60" workbookViewId="0">
      <selection activeCell="H8" sqref="H8"/>
    </sheetView>
  </sheetViews>
  <sheetFormatPr defaultColWidth="9.140625" defaultRowHeight="14.25" x14ac:dyDescent="0.2"/>
  <cols>
    <col min="1" max="1" width="4.7109375" style="29" customWidth="1"/>
    <col min="2" max="2" width="6.28515625" style="29" customWidth="1"/>
    <col min="3" max="3" width="59" style="29" customWidth="1"/>
    <col min="4" max="4" width="29.140625" style="29" customWidth="1"/>
    <col min="5" max="5" width="56" style="29" customWidth="1"/>
    <col min="6" max="6" width="29.5703125" style="29" customWidth="1"/>
    <col min="7" max="7" width="34.28515625" style="29" customWidth="1"/>
    <col min="8" max="12" width="4.7109375" style="29" customWidth="1"/>
    <col min="13" max="17" width="9.140625" style="30"/>
    <col min="18" max="16384" width="9.140625" style="29"/>
  </cols>
  <sheetData>
    <row r="1" spans="1:8" ht="24.95" customHeight="1" x14ac:dyDescent="0.25">
      <c r="A1" s="31"/>
      <c r="B1" s="120" t="s">
        <v>142</v>
      </c>
      <c r="C1" s="120"/>
      <c r="D1" s="120"/>
      <c r="E1" s="120"/>
      <c r="F1" s="120"/>
      <c r="G1" s="120"/>
      <c r="H1" s="120"/>
    </row>
    <row r="4" spans="1:8" ht="33" customHeight="1" x14ac:dyDescent="0.2">
      <c r="B4" s="126" t="s">
        <v>34</v>
      </c>
      <c r="C4" s="123" t="s">
        <v>143</v>
      </c>
      <c r="D4" s="100"/>
      <c r="E4" s="132" t="s">
        <v>144</v>
      </c>
      <c r="F4" s="132"/>
      <c r="G4" s="132"/>
    </row>
    <row r="5" spans="1:8" ht="51.95" customHeight="1" x14ac:dyDescent="0.2">
      <c r="B5" s="127"/>
      <c r="C5" s="69" t="s">
        <v>145</v>
      </c>
      <c r="D5" s="43" t="s">
        <v>146</v>
      </c>
      <c r="E5" s="43" t="s">
        <v>147</v>
      </c>
      <c r="F5" s="43" t="s">
        <v>148</v>
      </c>
      <c r="G5" s="33" t="s">
        <v>149</v>
      </c>
    </row>
    <row r="6" spans="1:8" ht="15" x14ac:dyDescent="0.2">
      <c r="B6" s="34">
        <v>1</v>
      </c>
      <c r="C6" s="34">
        <v>2</v>
      </c>
      <c r="D6" s="33">
        <v>3</v>
      </c>
      <c r="E6" s="33">
        <v>4</v>
      </c>
      <c r="F6" s="33">
        <v>5</v>
      </c>
      <c r="G6" s="71">
        <v>6</v>
      </c>
    </row>
    <row r="7" spans="1:8" x14ac:dyDescent="0.2">
      <c r="B7" s="35"/>
      <c r="C7" s="35"/>
      <c r="D7" s="36"/>
      <c r="E7" s="36"/>
      <c r="F7" s="36"/>
      <c r="G7" s="36"/>
      <c r="H7" s="37" t="str">
        <f>IF(OR(B7="",C7="",D7="",E7="",F7="",G7=""),"#Aizpildiet visus laukus!","")</f>
        <v>#Aizpildiet visus laukus!</v>
      </c>
    </row>
    <row r="8" spans="1:8" x14ac:dyDescent="0.2">
      <c r="B8" s="35"/>
      <c r="C8" s="35"/>
      <c r="D8" s="36"/>
      <c r="E8" s="36"/>
      <c r="F8" s="36"/>
      <c r="G8" s="36"/>
      <c r="H8" s="37" t="str">
        <f t="shared" ref="H8:H14" si="0">IF(OR(B8="",C8="",D8="",E8="",F8="",G8=""),"#Aizpildiet visus laukus!","")</f>
        <v>#Aizpildiet visus laukus!</v>
      </c>
    </row>
    <row r="9" spans="1:8" x14ac:dyDescent="0.2">
      <c r="B9" s="35"/>
      <c r="C9" s="35"/>
      <c r="D9" s="36"/>
      <c r="E9" s="36"/>
      <c r="F9" s="36"/>
      <c r="G9" s="36"/>
      <c r="H9" s="37" t="str">
        <f t="shared" si="0"/>
        <v>#Aizpildiet visus laukus!</v>
      </c>
    </row>
    <row r="10" spans="1:8" x14ac:dyDescent="0.2">
      <c r="B10" s="35"/>
      <c r="C10" s="35"/>
      <c r="D10" s="36"/>
      <c r="E10" s="36"/>
      <c r="F10" s="36"/>
      <c r="G10" s="36"/>
      <c r="H10" s="37" t="str">
        <f t="shared" si="0"/>
        <v>#Aizpildiet visus laukus!</v>
      </c>
    </row>
    <row r="11" spans="1:8" x14ac:dyDescent="0.2">
      <c r="B11" s="36"/>
      <c r="C11" s="36"/>
      <c r="D11" s="36"/>
      <c r="E11" s="36"/>
      <c r="F11" s="36"/>
      <c r="G11" s="36"/>
      <c r="H11" s="37" t="str">
        <f t="shared" si="0"/>
        <v>#Aizpildiet visus laukus!</v>
      </c>
    </row>
    <row r="12" spans="1:8" x14ac:dyDescent="0.2">
      <c r="B12" s="36"/>
      <c r="C12" s="36"/>
      <c r="D12" s="36"/>
      <c r="E12" s="36"/>
      <c r="F12" s="36"/>
      <c r="G12" s="36"/>
      <c r="H12" s="37" t="str">
        <f t="shared" si="0"/>
        <v>#Aizpildiet visus laukus!</v>
      </c>
    </row>
    <row r="13" spans="1:8" x14ac:dyDescent="0.2">
      <c r="B13" s="36"/>
      <c r="C13" s="36"/>
      <c r="D13" s="36"/>
      <c r="E13" s="36"/>
      <c r="F13" s="36"/>
      <c r="G13" s="36"/>
      <c r="H13" s="37" t="str">
        <f t="shared" si="0"/>
        <v>#Aizpildiet visus laukus!</v>
      </c>
    </row>
    <row r="14" spans="1:8" x14ac:dyDescent="0.2">
      <c r="B14" s="36"/>
      <c r="C14" s="36"/>
      <c r="D14" s="36"/>
      <c r="E14" s="36"/>
      <c r="F14" s="36"/>
      <c r="G14" s="36"/>
      <c r="H14" s="37" t="str">
        <f t="shared" si="0"/>
        <v>#Aizpildiet visus laukus!</v>
      </c>
    </row>
    <row r="17" spans="2:8" ht="16.5" x14ac:dyDescent="0.2">
      <c r="B17" s="78" t="s">
        <v>150</v>
      </c>
      <c r="C17" s="77"/>
      <c r="D17" s="77"/>
      <c r="E17" s="77"/>
      <c r="F17" s="77"/>
    </row>
    <row r="18" spans="2:8" ht="16.5" x14ac:dyDescent="0.2">
      <c r="B18" s="73" t="s">
        <v>151</v>
      </c>
      <c r="C18" s="77"/>
      <c r="D18" s="77"/>
      <c r="E18" s="77"/>
      <c r="F18" s="77"/>
    </row>
    <row r="20" spans="2:8" ht="14.45" customHeight="1" x14ac:dyDescent="0.2">
      <c r="B20" s="133" t="s">
        <v>152</v>
      </c>
      <c r="C20" s="133"/>
      <c r="D20" s="133"/>
      <c r="E20" s="133"/>
      <c r="F20" s="133"/>
      <c r="G20" s="133"/>
      <c r="H20" s="18"/>
    </row>
    <row r="21" spans="2:8" x14ac:dyDescent="0.2">
      <c r="H21" s="18"/>
    </row>
    <row r="22" spans="2:8" ht="77.099999999999994" customHeight="1" x14ac:dyDescent="0.2">
      <c r="B22" s="131"/>
      <c r="C22" s="131"/>
      <c r="D22" s="131"/>
      <c r="E22" s="131"/>
      <c r="F22" s="131"/>
      <c r="G22" s="131"/>
      <c r="H22" s="4" t="str">
        <f>IF(B22="","#Aizpildiet lauku!","")</f>
        <v>#Aizpildiet lauku!</v>
      </c>
    </row>
  </sheetData>
  <mergeCells count="6">
    <mergeCell ref="B1:H1"/>
    <mergeCell ref="B22:G22"/>
    <mergeCell ref="B4:B5"/>
    <mergeCell ref="C4:D4"/>
    <mergeCell ref="E4:G4"/>
    <mergeCell ref="B20:G20"/>
  </mergeCells>
  <pageMargins left="0.7" right="0.7" top="0.75" bottom="0.75" header="0.3" footer="0.3"/>
  <pageSetup paperSize="9" scale="88" orientation="landscape"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5"/>
  <sheetViews>
    <sheetView zoomScale="60" zoomScaleNormal="60" workbookViewId="0">
      <selection activeCell="C28" sqref="C28"/>
    </sheetView>
  </sheetViews>
  <sheetFormatPr defaultColWidth="9.140625" defaultRowHeight="14.25" x14ac:dyDescent="0.2"/>
  <cols>
    <col min="1" max="1" width="4.7109375" style="29" customWidth="1"/>
    <col min="2" max="2" width="6.28515625" style="29" customWidth="1"/>
    <col min="3" max="3" width="23.7109375" style="29" customWidth="1"/>
    <col min="4" max="4" width="32.5703125" style="29" customWidth="1"/>
    <col min="5" max="5" width="20.42578125" style="29" customWidth="1"/>
    <col min="6" max="6" width="22" style="29" customWidth="1"/>
    <col min="7" max="7" width="23.42578125" style="29" customWidth="1"/>
    <col min="8" max="8" width="18.7109375" style="29" customWidth="1"/>
    <col min="9" max="13" width="4.7109375" style="29" customWidth="1"/>
    <col min="14" max="18" width="9.140625" style="30"/>
    <col min="19" max="16384" width="9.140625" style="29"/>
  </cols>
  <sheetData>
    <row r="1" spans="1:18" ht="35.1" customHeight="1" x14ac:dyDescent="0.25">
      <c r="A1" s="31"/>
      <c r="B1" s="120" t="s">
        <v>153</v>
      </c>
      <c r="C1" s="120"/>
      <c r="D1" s="121"/>
      <c r="E1" s="121"/>
      <c r="F1" s="121"/>
      <c r="G1" s="121"/>
      <c r="H1" s="121"/>
      <c r="I1" s="31"/>
    </row>
    <row r="4" spans="1:18" ht="24.75" customHeight="1" x14ac:dyDescent="0.2">
      <c r="B4" s="126" t="s">
        <v>34</v>
      </c>
      <c r="C4" s="126" t="s">
        <v>93</v>
      </c>
      <c r="D4" s="123" t="s">
        <v>154</v>
      </c>
      <c r="E4" s="124"/>
      <c r="F4" s="124"/>
      <c r="G4" s="124"/>
      <c r="H4" s="100"/>
    </row>
    <row r="5" spans="1:18" ht="45" x14ac:dyDescent="0.2">
      <c r="B5" s="127"/>
      <c r="C5" s="127"/>
      <c r="D5" s="33" t="s">
        <v>155</v>
      </c>
      <c r="E5" s="33" t="s">
        <v>156</v>
      </c>
      <c r="F5" s="33" t="s">
        <v>157</v>
      </c>
      <c r="G5" s="123" t="s">
        <v>158</v>
      </c>
      <c r="H5" s="135"/>
    </row>
    <row r="6" spans="1:18" ht="42.75" x14ac:dyDescent="0.2">
      <c r="B6" s="49">
        <v>1</v>
      </c>
      <c r="C6" s="48"/>
      <c r="D6" s="47"/>
      <c r="E6" s="62"/>
      <c r="F6" s="62"/>
      <c r="G6" s="47" t="s">
        <v>159</v>
      </c>
      <c r="H6" s="62"/>
      <c r="I6" s="37" t="str">
        <f>IF(OR(B6="",C6="",D6="",E6="",F6="",G6="",H6=""),"#Aizpildiet visus laukus!","")</f>
        <v>#Aizpildiet visus laukus!</v>
      </c>
    </row>
    <row r="7" spans="1:18" x14ac:dyDescent="0.2">
      <c r="B7" s="49">
        <v>2</v>
      </c>
      <c r="C7" s="48"/>
      <c r="D7" s="47"/>
      <c r="E7" s="62"/>
      <c r="F7" s="62"/>
      <c r="G7" s="47"/>
      <c r="H7" s="62"/>
      <c r="I7" s="37" t="str">
        <f t="shared" ref="I7:I14" si="0">IF(OR(B7="",C7="",D7="",E7="",F7="",G7="",H7=""),"#Aizpildiet visus laukus!","")</f>
        <v>#Aizpildiet visus laukus!</v>
      </c>
    </row>
    <row r="8" spans="1:18" x14ac:dyDescent="0.2">
      <c r="B8" s="49">
        <v>3</v>
      </c>
      <c r="C8" s="48"/>
      <c r="D8" s="47"/>
      <c r="E8" s="62"/>
      <c r="F8" s="62"/>
      <c r="G8" s="47"/>
      <c r="H8" s="62"/>
      <c r="I8" s="37" t="str">
        <f t="shared" si="0"/>
        <v>#Aizpildiet visus laukus!</v>
      </c>
    </row>
    <row r="9" spans="1:18" x14ac:dyDescent="0.2">
      <c r="B9" s="49">
        <v>4</v>
      </c>
      <c r="C9" s="48"/>
      <c r="D9" s="47"/>
      <c r="E9" s="62"/>
      <c r="F9" s="62"/>
      <c r="G9" s="47"/>
      <c r="H9" s="62"/>
      <c r="I9" s="37" t="str">
        <f t="shared" si="0"/>
        <v>#Aizpildiet visus laukus!</v>
      </c>
    </row>
    <row r="10" spans="1:18" x14ac:dyDescent="0.2">
      <c r="B10" s="49">
        <v>5</v>
      </c>
      <c r="C10" s="48"/>
      <c r="D10" s="47"/>
      <c r="E10" s="62"/>
      <c r="F10" s="62"/>
      <c r="G10" s="47"/>
      <c r="H10" s="62"/>
      <c r="I10" s="37" t="str">
        <f t="shared" si="0"/>
        <v>#Aizpildiet visus laukus!</v>
      </c>
    </row>
    <row r="11" spans="1:18" x14ac:dyDescent="0.2">
      <c r="B11" s="49">
        <v>6</v>
      </c>
      <c r="C11" s="48"/>
      <c r="D11" s="47"/>
      <c r="E11" s="62"/>
      <c r="F11" s="62"/>
      <c r="G11" s="47"/>
      <c r="H11" s="62"/>
      <c r="I11" s="37" t="str">
        <f t="shared" si="0"/>
        <v>#Aizpildiet visus laukus!</v>
      </c>
    </row>
    <row r="12" spans="1:18" x14ac:dyDescent="0.2">
      <c r="B12" s="49">
        <v>7</v>
      </c>
      <c r="C12" s="48"/>
      <c r="D12" s="47"/>
      <c r="E12" s="62"/>
      <c r="F12" s="62"/>
      <c r="G12" s="47"/>
      <c r="H12" s="62"/>
      <c r="I12" s="37" t="str">
        <f t="shared" si="0"/>
        <v>#Aizpildiet visus laukus!</v>
      </c>
    </row>
    <row r="13" spans="1:18" x14ac:dyDescent="0.2">
      <c r="B13" s="49">
        <v>8</v>
      </c>
      <c r="C13" s="48"/>
      <c r="D13" s="47"/>
      <c r="E13" s="62"/>
      <c r="F13" s="62"/>
      <c r="G13" s="47"/>
      <c r="H13" s="62"/>
      <c r="I13" s="37" t="str">
        <f t="shared" si="0"/>
        <v>#Aizpildiet visus laukus!</v>
      </c>
    </row>
    <row r="14" spans="1:18" x14ac:dyDescent="0.2">
      <c r="B14" s="49">
        <v>9</v>
      </c>
      <c r="C14" s="48"/>
      <c r="D14" s="47"/>
      <c r="E14" s="62"/>
      <c r="F14" s="62"/>
      <c r="G14" s="47"/>
      <c r="H14" s="62"/>
      <c r="I14" s="37" t="str">
        <f t="shared" si="0"/>
        <v>#Aizpildiet visus laukus!</v>
      </c>
    </row>
    <row r="15" spans="1:18" s="24" customFormat="1" ht="15" x14ac:dyDescent="0.25">
      <c r="B15" s="128" t="s">
        <v>128</v>
      </c>
      <c r="C15" s="134"/>
      <c r="D15" s="134"/>
      <c r="E15" s="64">
        <f>SUM(E6:E14)</f>
        <v>0</v>
      </c>
      <c r="F15" s="64">
        <f>SUM(F6:F14)</f>
        <v>0</v>
      </c>
      <c r="G15" s="65" t="s">
        <v>130</v>
      </c>
      <c r="H15" s="64">
        <f>SUM(H6:H14)</f>
        <v>0</v>
      </c>
      <c r="I15" s="45"/>
      <c r="N15" s="26"/>
      <c r="O15" s="26"/>
      <c r="P15" s="26"/>
      <c r="Q15" s="26"/>
      <c r="R15" s="26"/>
    </row>
  </sheetData>
  <mergeCells count="6">
    <mergeCell ref="B1:H1"/>
    <mergeCell ref="B15:D15"/>
    <mergeCell ref="G5:H5"/>
    <mergeCell ref="D4:H4"/>
    <mergeCell ref="C4:C5"/>
    <mergeCell ref="B4:B5"/>
  </mergeCells>
  <pageMargins left="0.7" right="0.7" top="0.75" bottom="0.75" header="0.3" footer="0.3"/>
  <pageSetup paperSize="9" scale="8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6"/>
  <sheetViews>
    <sheetView zoomScale="60" zoomScaleNormal="60" workbookViewId="0">
      <selection activeCell="D7" sqref="D7"/>
    </sheetView>
  </sheetViews>
  <sheetFormatPr defaultColWidth="9.140625" defaultRowHeight="14.25" x14ac:dyDescent="0.2"/>
  <cols>
    <col min="1" max="1" width="4.7109375" style="29" customWidth="1"/>
    <col min="2" max="2" width="43.28515625" style="29" customWidth="1"/>
    <col min="3" max="3" width="24.28515625" style="29" customWidth="1"/>
    <col min="4" max="4" width="23.85546875" style="29" customWidth="1"/>
    <col min="5" max="5" width="23.140625" style="29" customWidth="1"/>
    <col min="6" max="6" width="20.7109375" style="29" customWidth="1"/>
    <col min="7" max="7" width="21" style="29" customWidth="1"/>
    <col min="8" max="12" width="4.7109375" style="29" customWidth="1"/>
    <col min="13" max="17" width="9.140625" style="30"/>
    <col min="18" max="16384" width="9.140625" style="29"/>
  </cols>
  <sheetData>
    <row r="1" spans="1:17" ht="24.6" customHeight="1" x14ac:dyDescent="0.25">
      <c r="A1" s="31"/>
      <c r="B1" s="120" t="s">
        <v>160</v>
      </c>
      <c r="C1" s="121"/>
      <c r="D1" s="121"/>
      <c r="E1" s="121"/>
      <c r="F1" s="121"/>
      <c r="G1" s="111"/>
      <c r="H1" s="31"/>
    </row>
    <row r="4" spans="1:17" ht="64.5" customHeight="1" x14ac:dyDescent="0.2">
      <c r="B4" s="126" t="s">
        <v>161</v>
      </c>
      <c r="C4" s="34" t="s">
        <v>162</v>
      </c>
      <c r="D4" s="34" t="s">
        <v>163</v>
      </c>
      <c r="E4" s="34" t="s">
        <v>164</v>
      </c>
      <c r="F4" s="33" t="s">
        <v>165</v>
      </c>
      <c r="G4" s="33" t="s">
        <v>120</v>
      </c>
    </row>
    <row r="5" spans="1:17" ht="15" x14ac:dyDescent="0.2">
      <c r="B5" s="127"/>
      <c r="C5" s="33">
        <v>1</v>
      </c>
      <c r="D5" s="33">
        <v>2</v>
      </c>
      <c r="E5" s="33">
        <v>3</v>
      </c>
      <c r="F5" s="33" t="s">
        <v>166</v>
      </c>
      <c r="G5" s="33" t="s">
        <v>167</v>
      </c>
    </row>
    <row r="6" spans="1:17" ht="71.25" x14ac:dyDescent="0.2">
      <c r="B6" s="48" t="s">
        <v>168</v>
      </c>
      <c r="C6" s="44"/>
      <c r="D6" s="44"/>
      <c r="E6" s="44"/>
      <c r="F6" s="63">
        <f>SUM(D6:E6)</f>
        <v>0</v>
      </c>
      <c r="G6" s="63">
        <f>C6-F6</f>
        <v>0</v>
      </c>
      <c r="H6" s="37" t="str">
        <f>IF(OR(B6="",C6="",D6="",E6=""),"#Aizpildiet visus laukus!","")</f>
        <v>#Aizpildiet visus laukus!</v>
      </c>
    </row>
    <row r="7" spans="1:17" ht="57" x14ac:dyDescent="0.2">
      <c r="B7" s="48" t="s">
        <v>169</v>
      </c>
      <c r="C7" s="44"/>
      <c r="D7" s="44"/>
      <c r="E7" s="44"/>
      <c r="F7" s="63">
        <f t="shared" ref="F7:F13" si="0">SUM(D7:E7)</f>
        <v>0</v>
      </c>
      <c r="G7" s="63">
        <f t="shared" ref="G7:G13" si="1">C7-F7</f>
        <v>0</v>
      </c>
      <c r="H7" s="37" t="str">
        <f t="shared" ref="H7:H13" si="2">IF(OR(B7="",C7="",D7="",E7=""),"#Aizpildiet visus laukus!","")</f>
        <v>#Aizpildiet visus laukus!</v>
      </c>
    </row>
    <row r="8" spans="1:17" ht="57" x14ac:dyDescent="0.2">
      <c r="B8" s="48" t="s">
        <v>170</v>
      </c>
      <c r="C8" s="44"/>
      <c r="D8" s="44"/>
      <c r="E8" s="44"/>
      <c r="F8" s="63">
        <f t="shared" si="0"/>
        <v>0</v>
      </c>
      <c r="G8" s="63">
        <f t="shared" si="1"/>
        <v>0</v>
      </c>
      <c r="H8" s="37" t="str">
        <f t="shared" si="2"/>
        <v>#Aizpildiet visus laukus!</v>
      </c>
    </row>
    <row r="9" spans="1:17" ht="99.75" x14ac:dyDescent="0.2">
      <c r="B9" s="48" t="s">
        <v>171</v>
      </c>
      <c r="C9" s="44"/>
      <c r="D9" s="44"/>
      <c r="E9" s="44"/>
      <c r="F9" s="63">
        <f t="shared" si="0"/>
        <v>0</v>
      </c>
      <c r="G9" s="63">
        <f t="shared" si="1"/>
        <v>0</v>
      </c>
      <c r="H9" s="37" t="str">
        <f t="shared" si="2"/>
        <v>#Aizpildiet visus laukus!</v>
      </c>
    </row>
    <row r="10" spans="1:17" ht="28.5" x14ac:dyDescent="0.2">
      <c r="B10" s="48" t="s">
        <v>172</v>
      </c>
      <c r="C10" s="44"/>
      <c r="D10" s="44"/>
      <c r="E10" s="44"/>
      <c r="F10" s="63">
        <f t="shared" si="0"/>
        <v>0</v>
      </c>
      <c r="G10" s="63">
        <f t="shared" si="1"/>
        <v>0</v>
      </c>
      <c r="H10" s="37" t="str">
        <f t="shared" si="2"/>
        <v>#Aizpildiet visus laukus!</v>
      </c>
    </row>
    <row r="11" spans="1:17" ht="42.75" x14ac:dyDescent="0.2">
      <c r="B11" s="48" t="s">
        <v>173</v>
      </c>
      <c r="C11" s="44"/>
      <c r="D11" s="44"/>
      <c r="E11" s="44"/>
      <c r="F11" s="63">
        <f t="shared" si="0"/>
        <v>0</v>
      </c>
      <c r="G11" s="63">
        <f t="shared" si="1"/>
        <v>0</v>
      </c>
      <c r="H11" s="37" t="str">
        <f t="shared" si="2"/>
        <v>#Aizpildiet visus laukus!</v>
      </c>
    </row>
    <row r="12" spans="1:17" ht="28.5" x14ac:dyDescent="0.2">
      <c r="B12" s="48" t="s">
        <v>174</v>
      </c>
      <c r="C12" s="44"/>
      <c r="D12" s="44"/>
      <c r="E12" s="44"/>
      <c r="F12" s="63">
        <f t="shared" si="0"/>
        <v>0</v>
      </c>
      <c r="G12" s="63">
        <f t="shared" si="1"/>
        <v>0</v>
      </c>
      <c r="H12" s="37" t="str">
        <f t="shared" si="2"/>
        <v>#Aizpildiet visus laukus!</v>
      </c>
    </row>
    <row r="13" spans="1:17" x14ac:dyDescent="0.2">
      <c r="B13" s="48" t="s">
        <v>175</v>
      </c>
      <c r="C13" s="44"/>
      <c r="D13" s="44"/>
      <c r="E13" s="44"/>
      <c r="F13" s="63">
        <f t="shared" si="0"/>
        <v>0</v>
      </c>
      <c r="G13" s="63">
        <f t="shared" si="1"/>
        <v>0</v>
      </c>
      <c r="H13" s="37" t="str">
        <f t="shared" si="2"/>
        <v>#Aizpildiet visus laukus!</v>
      </c>
    </row>
    <row r="14" spans="1:17" s="24" customFormat="1" ht="15" x14ac:dyDescent="0.25">
      <c r="B14" s="46" t="s">
        <v>128</v>
      </c>
      <c r="C14" s="64">
        <f>SUM(C6:C13)</f>
        <v>0</v>
      </c>
      <c r="D14" s="64">
        <f>SUM(D6:D13)</f>
        <v>0</v>
      </c>
      <c r="E14" s="64">
        <f>SUM(E6:E13)</f>
        <v>0</v>
      </c>
      <c r="F14" s="64">
        <f>SUM(F6:F13)</f>
        <v>0</v>
      </c>
      <c r="G14" s="64">
        <f>SUM(G6:G13)</f>
        <v>0</v>
      </c>
      <c r="H14" s="45"/>
      <c r="M14" s="26"/>
      <c r="N14" s="26"/>
      <c r="O14" s="26"/>
      <c r="P14" s="26"/>
      <c r="Q14" s="26"/>
    </row>
    <row r="15" spans="1:17" ht="14.25" customHeight="1" x14ac:dyDescent="0.2">
      <c r="B15" s="50" t="s">
        <v>176</v>
      </c>
      <c r="C15" s="44"/>
      <c r="D15" s="44"/>
      <c r="E15" s="44"/>
      <c r="F15" s="44"/>
      <c r="G15" s="44"/>
    </row>
    <row r="16" spans="1:17" ht="14.25" customHeight="1" x14ac:dyDescent="0.2">
      <c r="B16" s="50" t="s">
        <v>177</v>
      </c>
      <c r="C16" s="44"/>
      <c r="D16" s="44"/>
      <c r="E16" s="44"/>
      <c r="F16" s="44"/>
      <c r="G16" s="44"/>
    </row>
  </sheetData>
  <mergeCells count="2">
    <mergeCell ref="B4:B5"/>
    <mergeCell ref="B1:G1"/>
  </mergeCells>
  <pageMargins left="0.7" right="0.7" top="0.75" bottom="0.75" header="0.3" footer="0.3"/>
  <pageSetup paperSize="9" scale="7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3"/>
  <sheetViews>
    <sheetView tabSelected="1" zoomScale="60" zoomScaleNormal="60" workbookViewId="0">
      <selection activeCell="F13" sqref="F13"/>
    </sheetView>
  </sheetViews>
  <sheetFormatPr defaultColWidth="9.140625" defaultRowHeight="14.25" x14ac:dyDescent="0.2"/>
  <cols>
    <col min="1" max="1" width="4.7109375" style="29" customWidth="1"/>
    <col min="2" max="2" width="6.140625" style="29" customWidth="1"/>
    <col min="3" max="3" width="32.5703125" style="29" customWidth="1"/>
    <col min="4" max="4" width="14.5703125" style="29" customWidth="1"/>
    <col min="5" max="6" width="17.140625" style="29" customWidth="1"/>
    <col min="7" max="10" width="25.42578125" style="29" customWidth="1"/>
    <col min="11" max="11" width="17" style="29" customWidth="1"/>
    <col min="12" max="12" width="17.42578125" style="29" customWidth="1"/>
    <col min="13" max="13" width="18.140625" style="29" customWidth="1"/>
    <col min="14" max="14" width="12.7109375" style="29" customWidth="1"/>
    <col min="15" max="15" width="18.28515625" style="29" customWidth="1"/>
    <col min="16" max="16" width="43" style="29" customWidth="1"/>
    <col min="17" max="21" width="4.7109375" style="29" customWidth="1"/>
    <col min="22" max="26" width="9.140625" style="30"/>
    <col min="27" max="16384" width="9.140625" style="29"/>
  </cols>
  <sheetData>
    <row r="1" spans="1:26" ht="24.6" customHeight="1" x14ac:dyDescent="0.25">
      <c r="A1" s="31"/>
      <c r="B1" s="120" t="s">
        <v>178</v>
      </c>
      <c r="C1" s="121"/>
      <c r="D1" s="121"/>
      <c r="E1" s="121"/>
      <c r="F1" s="121"/>
      <c r="G1" s="121"/>
      <c r="H1" s="121"/>
      <c r="I1" s="121"/>
      <c r="J1" s="121"/>
      <c r="K1" s="121"/>
      <c r="L1" s="121"/>
      <c r="M1" s="121"/>
      <c r="N1" s="121"/>
      <c r="O1" s="121"/>
      <c r="P1" s="121"/>
      <c r="Q1" s="31"/>
    </row>
    <row r="4" spans="1:26" ht="50.25" customHeight="1" x14ac:dyDescent="0.2">
      <c r="B4" s="126" t="s">
        <v>179</v>
      </c>
      <c r="C4" s="126" t="s">
        <v>180</v>
      </c>
      <c r="D4" s="126" t="s">
        <v>93</v>
      </c>
      <c r="E4" s="126" t="s">
        <v>181</v>
      </c>
      <c r="F4" s="126" t="s">
        <v>182</v>
      </c>
      <c r="G4" s="126" t="s">
        <v>183</v>
      </c>
      <c r="H4" s="123" t="s">
        <v>184</v>
      </c>
      <c r="I4" s="124"/>
      <c r="J4" s="100"/>
      <c r="K4" s="123" t="s">
        <v>185</v>
      </c>
      <c r="L4" s="100"/>
      <c r="M4" s="123" t="s">
        <v>186</v>
      </c>
      <c r="N4" s="124"/>
      <c r="O4" s="100"/>
      <c r="P4" s="126" t="s">
        <v>111</v>
      </c>
    </row>
    <row r="5" spans="1:26" ht="64.5" customHeight="1" x14ac:dyDescent="0.2">
      <c r="B5" s="127"/>
      <c r="C5" s="127"/>
      <c r="D5" s="127"/>
      <c r="E5" s="127"/>
      <c r="F5" s="127"/>
      <c r="G5" s="127"/>
      <c r="H5" s="43" t="s">
        <v>187</v>
      </c>
      <c r="I5" s="43" t="s">
        <v>188</v>
      </c>
      <c r="J5" s="43" t="s">
        <v>189</v>
      </c>
      <c r="K5" s="43" t="s">
        <v>190</v>
      </c>
      <c r="L5" s="43" t="s">
        <v>191</v>
      </c>
      <c r="M5" s="43" t="s">
        <v>234</v>
      </c>
      <c r="N5" s="43" t="s">
        <v>192</v>
      </c>
      <c r="O5" s="43" t="s">
        <v>193</v>
      </c>
      <c r="P5" s="127"/>
    </row>
    <row r="6" spans="1:26" s="15" customFormat="1" ht="20.25" customHeight="1" x14ac:dyDescent="0.2">
      <c r="B6" s="55">
        <v>1</v>
      </c>
      <c r="C6" s="55">
        <v>2</v>
      </c>
      <c r="D6" s="55">
        <v>3</v>
      </c>
      <c r="E6" s="55">
        <v>4</v>
      </c>
      <c r="F6" s="55">
        <v>5</v>
      </c>
      <c r="G6" s="55">
        <v>6</v>
      </c>
      <c r="H6" s="55">
        <v>7</v>
      </c>
      <c r="I6" s="55">
        <v>8</v>
      </c>
      <c r="J6" s="55">
        <v>9</v>
      </c>
      <c r="K6" s="55">
        <v>10</v>
      </c>
      <c r="L6" s="55">
        <v>11</v>
      </c>
      <c r="M6" s="55">
        <v>12</v>
      </c>
      <c r="N6" s="55">
        <v>13</v>
      </c>
      <c r="O6" s="55">
        <v>14</v>
      </c>
      <c r="P6" s="55">
        <v>15</v>
      </c>
      <c r="V6" s="16"/>
      <c r="W6" s="16"/>
      <c r="X6" s="16"/>
      <c r="Y6" s="16"/>
      <c r="Z6" s="16"/>
    </row>
    <row r="7" spans="1:26" x14ac:dyDescent="0.2">
      <c r="B7" s="48"/>
      <c r="C7" s="44"/>
      <c r="D7" s="44"/>
      <c r="E7" s="44"/>
      <c r="F7" s="44"/>
      <c r="G7" s="44"/>
      <c r="H7" s="44"/>
      <c r="I7" s="44"/>
      <c r="J7" s="44"/>
      <c r="K7" s="44"/>
      <c r="L7" s="44"/>
      <c r="M7" s="62"/>
      <c r="N7" s="62"/>
      <c r="O7" s="62"/>
      <c r="P7" s="44"/>
      <c r="Q7" s="37" t="str">
        <f>IF(OR(B7="",C7="",D7="",E7="",G7="",H7="",I7="",J7="",K7="",L7="",M7="",N7="",O7="",F7=""),"#Aizpildiet visus laukus!","")</f>
        <v>#Aizpildiet visus laukus!</v>
      </c>
    </row>
    <row r="8" spans="1:26" x14ac:dyDescent="0.2">
      <c r="B8" s="48"/>
      <c r="C8" s="44"/>
      <c r="D8" s="44"/>
      <c r="E8" s="44"/>
      <c r="F8" s="44"/>
      <c r="G8" s="44"/>
      <c r="H8" s="44"/>
      <c r="I8" s="44"/>
      <c r="J8" s="44"/>
      <c r="K8" s="44"/>
      <c r="L8" s="44"/>
      <c r="M8" s="62"/>
      <c r="N8" s="62"/>
      <c r="O8" s="62"/>
      <c r="P8" s="44"/>
      <c r="Q8" s="37" t="str">
        <f t="shared" ref="Q8:Q14" si="0">IF(OR(B8="",C8="",D8="",E8="",G8="",H8="",I8="",J8="",K8="",L8="",M8="",N8="",O8="",F8=""),"#Aizpildiet visus laukus!","")</f>
        <v>#Aizpildiet visus laukus!</v>
      </c>
    </row>
    <row r="9" spans="1:26" x14ac:dyDescent="0.2">
      <c r="B9" s="48"/>
      <c r="C9" s="44"/>
      <c r="D9" s="44"/>
      <c r="E9" s="44"/>
      <c r="F9" s="44"/>
      <c r="G9" s="44"/>
      <c r="H9" s="44"/>
      <c r="I9" s="44"/>
      <c r="J9" s="44"/>
      <c r="K9" s="44"/>
      <c r="L9" s="44"/>
      <c r="M9" s="62"/>
      <c r="N9" s="62"/>
      <c r="O9" s="62"/>
      <c r="P9" s="44"/>
      <c r="Q9" s="37" t="str">
        <f t="shared" si="0"/>
        <v>#Aizpildiet visus laukus!</v>
      </c>
    </row>
    <row r="10" spans="1:26" x14ac:dyDescent="0.2">
      <c r="B10" s="48"/>
      <c r="C10" s="44"/>
      <c r="D10" s="44"/>
      <c r="E10" s="44"/>
      <c r="F10" s="44"/>
      <c r="G10" s="44"/>
      <c r="H10" s="44"/>
      <c r="I10" s="44"/>
      <c r="J10" s="44"/>
      <c r="K10" s="44"/>
      <c r="L10" s="44"/>
      <c r="M10" s="62"/>
      <c r="N10" s="62"/>
      <c r="O10" s="62"/>
      <c r="P10" s="44"/>
      <c r="Q10" s="37" t="str">
        <f>IF(OR(B10="",C10="",D10="",E10="",G10="",H10="",I10="",J10="",K10="",L10="",M10="",N10="",O10="",F10=""),"#Aizpildiet visus laukus!","")</f>
        <v>#Aizpildiet visus laukus!</v>
      </c>
    </row>
    <row r="11" spans="1:26" x14ac:dyDescent="0.2">
      <c r="B11" s="48"/>
      <c r="C11" s="44"/>
      <c r="D11" s="44"/>
      <c r="E11" s="44"/>
      <c r="F11" s="44"/>
      <c r="G11" s="44"/>
      <c r="H11" s="44"/>
      <c r="I11" s="44"/>
      <c r="J11" s="44"/>
      <c r="K11" s="44"/>
      <c r="L11" s="44"/>
      <c r="M11" s="62"/>
      <c r="N11" s="62"/>
      <c r="O11" s="62"/>
      <c r="P11" s="44"/>
      <c r="Q11" s="37" t="str">
        <f t="shared" si="0"/>
        <v>#Aizpildiet visus laukus!</v>
      </c>
    </row>
    <row r="12" spans="1:26" x14ac:dyDescent="0.2">
      <c r="B12" s="48"/>
      <c r="C12" s="44"/>
      <c r="D12" s="44"/>
      <c r="E12" s="44"/>
      <c r="F12" s="44"/>
      <c r="G12" s="44"/>
      <c r="H12" s="44"/>
      <c r="I12" s="44"/>
      <c r="J12" s="44"/>
      <c r="K12" s="44"/>
      <c r="L12" s="44"/>
      <c r="M12" s="62"/>
      <c r="N12" s="62"/>
      <c r="O12" s="62"/>
      <c r="P12" s="44"/>
      <c r="Q12" s="37" t="str">
        <f t="shared" si="0"/>
        <v>#Aizpildiet visus laukus!</v>
      </c>
    </row>
    <row r="13" spans="1:26" x14ac:dyDescent="0.2">
      <c r="B13" s="48"/>
      <c r="C13" s="44"/>
      <c r="D13" s="44"/>
      <c r="E13" s="44"/>
      <c r="F13" s="44"/>
      <c r="G13" s="44"/>
      <c r="H13" s="44"/>
      <c r="I13" s="44"/>
      <c r="J13" s="44"/>
      <c r="K13" s="44"/>
      <c r="L13" s="44"/>
      <c r="M13" s="62"/>
      <c r="N13" s="62"/>
      <c r="O13" s="62"/>
      <c r="P13" s="44"/>
      <c r="Q13" s="37" t="str">
        <f t="shared" si="0"/>
        <v>#Aizpildiet visus laukus!</v>
      </c>
    </row>
    <row r="14" spans="1:26" x14ac:dyDescent="0.2">
      <c r="B14" s="54"/>
      <c r="C14" s="44"/>
      <c r="D14" s="44"/>
      <c r="E14" s="44"/>
      <c r="F14" s="44"/>
      <c r="G14" s="44"/>
      <c r="H14" s="44"/>
      <c r="I14" s="44"/>
      <c r="J14" s="44"/>
      <c r="K14" s="44"/>
      <c r="L14" s="44"/>
      <c r="M14" s="62"/>
      <c r="N14" s="62"/>
      <c r="O14" s="62"/>
      <c r="P14" s="44"/>
      <c r="Q14" s="37" t="str">
        <f t="shared" si="0"/>
        <v>#Aizpildiet visus laukus!</v>
      </c>
    </row>
    <row r="15" spans="1:26" s="24" customFormat="1" ht="15" x14ac:dyDescent="0.25">
      <c r="B15" s="51"/>
      <c r="C15" s="52"/>
      <c r="D15" s="52"/>
      <c r="E15" s="52"/>
      <c r="F15" s="52"/>
      <c r="G15" s="52"/>
      <c r="H15" s="52"/>
      <c r="I15" s="52"/>
      <c r="J15" s="52"/>
      <c r="K15" s="56"/>
      <c r="L15" s="56" t="s">
        <v>194</v>
      </c>
      <c r="M15" s="64">
        <f>SUM(M7:M14)</f>
        <v>0</v>
      </c>
      <c r="N15" s="64">
        <f>SUM(N7:N14)</f>
        <v>0</v>
      </c>
      <c r="O15" s="64">
        <f>SUM(O7:O14)</f>
        <v>0</v>
      </c>
      <c r="P15" s="52"/>
      <c r="Q15" s="45"/>
      <c r="V15" s="26"/>
      <c r="W15" s="26"/>
      <c r="X15" s="26"/>
      <c r="Y15" s="26"/>
      <c r="Z15" s="26"/>
    </row>
    <row r="16" spans="1:26" x14ac:dyDescent="0.2">
      <c r="B16" s="50"/>
      <c r="C16" s="53"/>
      <c r="D16" s="53"/>
      <c r="E16" s="53"/>
      <c r="F16" s="53"/>
      <c r="G16" s="53"/>
      <c r="H16" s="53"/>
      <c r="I16" s="53"/>
      <c r="J16" s="53"/>
      <c r="K16" s="53"/>
      <c r="L16" s="50" t="s">
        <v>176</v>
      </c>
      <c r="M16" s="62"/>
      <c r="N16" s="62"/>
      <c r="O16" s="62"/>
      <c r="P16" s="53"/>
    </row>
    <row r="17" spans="2:16" x14ac:dyDescent="0.2">
      <c r="B17" s="50"/>
      <c r="C17" s="53"/>
      <c r="D17" s="53"/>
      <c r="E17" s="53"/>
      <c r="F17" s="53"/>
      <c r="G17" s="53"/>
      <c r="H17" s="53"/>
      <c r="I17" s="53"/>
      <c r="J17" s="53"/>
      <c r="K17" s="53"/>
      <c r="L17" s="50" t="s">
        <v>177</v>
      </c>
      <c r="M17" s="62"/>
      <c r="N17" s="62"/>
      <c r="O17" s="62"/>
      <c r="P17" s="53"/>
    </row>
    <row r="20" spans="2:16" ht="16.5" x14ac:dyDescent="0.2">
      <c r="B20" s="15" t="s">
        <v>195</v>
      </c>
    </row>
    <row r="21" spans="2:16" ht="16.5" x14ac:dyDescent="0.2">
      <c r="B21" s="15" t="s">
        <v>196</v>
      </c>
    </row>
    <row r="22" spans="2:16" ht="16.5" x14ac:dyDescent="0.2">
      <c r="B22" s="15" t="s">
        <v>197</v>
      </c>
    </row>
    <row r="23" spans="2:16" ht="16.5" x14ac:dyDescent="0.2">
      <c r="B23" s="15" t="s">
        <v>198</v>
      </c>
    </row>
  </sheetData>
  <mergeCells count="11">
    <mergeCell ref="B1:P1"/>
    <mergeCell ref="B4:B5"/>
    <mergeCell ref="C4:C5"/>
    <mergeCell ref="D4:D5"/>
    <mergeCell ref="E4:E5"/>
    <mergeCell ref="G4:G5"/>
    <mergeCell ref="H4:J4"/>
    <mergeCell ref="K4:L4"/>
    <mergeCell ref="M4:O4"/>
    <mergeCell ref="P4:P5"/>
    <mergeCell ref="F4:F5"/>
  </mergeCells>
  <dataValidations count="1">
    <dataValidation type="list" allowBlank="1" showInputMessage="1" showErrorMessage="1" sqref="E7:E14" xr:uid="{00000000-0002-0000-0D00-000000000000}">
      <formula1>"1,2,3,4,5,6,7,8"</formula1>
    </dataValidation>
  </dataValidations>
  <pageMargins left="0.7" right="0.7" top="0.75" bottom="0.75" header="0.3" footer="0.3"/>
  <pageSetup paperSize="9" scale="4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17"/>
  <sheetViews>
    <sheetView topLeftCell="A5" zoomScale="60" zoomScaleNormal="60" workbookViewId="0">
      <selection activeCell="B6" sqref="B6:M6"/>
    </sheetView>
  </sheetViews>
  <sheetFormatPr defaultColWidth="9.140625" defaultRowHeight="15" x14ac:dyDescent="0.2"/>
  <cols>
    <col min="1" max="1" width="4.85546875" style="11" customWidth="1"/>
    <col min="2" max="13" width="9.140625" style="11"/>
    <col min="14" max="14" width="5.140625" style="11" customWidth="1"/>
    <col min="15" max="16384" width="9.140625" style="11"/>
  </cols>
  <sheetData>
    <row r="1" spans="2:13" ht="25.5" customHeight="1" x14ac:dyDescent="0.25">
      <c r="B1" s="137" t="s">
        <v>199</v>
      </c>
      <c r="C1" s="137"/>
      <c r="D1" s="137"/>
      <c r="E1" s="137"/>
      <c r="F1" s="137"/>
      <c r="G1" s="137"/>
      <c r="H1" s="137"/>
      <c r="I1" s="137"/>
      <c r="J1" s="137"/>
      <c r="K1" s="137"/>
      <c r="L1" s="137"/>
      <c r="M1" s="137"/>
    </row>
    <row r="3" spans="2:13" ht="79.5" customHeight="1" x14ac:dyDescent="0.2">
      <c r="B3" s="136" t="s">
        <v>233</v>
      </c>
      <c r="C3" s="136"/>
      <c r="D3" s="136"/>
      <c r="E3" s="136"/>
      <c r="F3" s="136"/>
      <c r="G3" s="136"/>
      <c r="H3" s="136"/>
      <c r="I3" s="136"/>
      <c r="J3" s="136"/>
      <c r="K3" s="136"/>
      <c r="L3" s="136"/>
      <c r="M3" s="136"/>
    </row>
    <row r="4" spans="2:13" x14ac:dyDescent="0.2">
      <c r="B4" s="58"/>
      <c r="C4" s="58"/>
      <c r="D4" s="58"/>
      <c r="E4" s="58"/>
      <c r="F4" s="58"/>
      <c r="G4" s="58"/>
      <c r="H4" s="58"/>
      <c r="I4" s="58"/>
      <c r="J4" s="58"/>
      <c r="K4" s="58"/>
      <c r="L4" s="58"/>
      <c r="M4" s="58"/>
    </row>
    <row r="5" spans="2:13" ht="80.25" customHeight="1" x14ac:dyDescent="0.2">
      <c r="B5" s="136" t="s">
        <v>200</v>
      </c>
      <c r="C5" s="136"/>
      <c r="D5" s="136"/>
      <c r="E5" s="136"/>
      <c r="F5" s="136"/>
      <c r="G5" s="136"/>
      <c r="H5" s="136"/>
      <c r="I5" s="136"/>
      <c r="J5" s="136"/>
      <c r="K5" s="136"/>
      <c r="L5" s="136"/>
      <c r="M5" s="136"/>
    </row>
    <row r="6" spans="2:13" ht="22.5" customHeight="1" x14ac:dyDescent="0.2">
      <c r="B6" s="138" t="s">
        <v>231</v>
      </c>
      <c r="C6" s="138"/>
      <c r="D6" s="138"/>
      <c r="E6" s="138"/>
      <c r="F6" s="138"/>
      <c r="G6" s="138"/>
      <c r="H6" s="138"/>
      <c r="I6" s="138"/>
      <c r="J6" s="138"/>
      <c r="K6" s="138"/>
      <c r="L6" s="138"/>
      <c r="M6" s="138"/>
    </row>
    <row r="7" spans="2:13" ht="49.5" customHeight="1" x14ac:dyDescent="0.2">
      <c r="B7" s="138" t="s">
        <v>201</v>
      </c>
      <c r="C7" s="138"/>
      <c r="D7" s="138"/>
      <c r="E7" s="138"/>
      <c r="F7" s="138"/>
      <c r="G7" s="138"/>
      <c r="H7" s="138"/>
      <c r="I7" s="138"/>
      <c r="J7" s="138"/>
      <c r="K7" s="138"/>
      <c r="L7" s="138"/>
      <c r="M7" s="138"/>
    </row>
    <row r="8" spans="2:13" ht="35.25" customHeight="1" x14ac:dyDescent="0.2">
      <c r="B8" s="136" t="s">
        <v>202</v>
      </c>
      <c r="C8" s="136"/>
      <c r="D8" s="136"/>
      <c r="E8" s="136"/>
      <c r="F8" s="136"/>
      <c r="G8" s="136"/>
      <c r="H8" s="136"/>
      <c r="I8" s="136"/>
      <c r="J8" s="136"/>
      <c r="K8" s="136"/>
      <c r="L8" s="136"/>
      <c r="M8" s="136"/>
    </row>
    <row r="9" spans="2:13" ht="33.75" customHeight="1" x14ac:dyDescent="0.2">
      <c r="B9" s="136" t="s">
        <v>203</v>
      </c>
      <c r="C9" s="136"/>
      <c r="D9" s="136"/>
      <c r="E9" s="136"/>
      <c r="F9" s="136"/>
      <c r="G9" s="136"/>
      <c r="H9" s="136"/>
      <c r="I9" s="136"/>
      <c r="J9" s="136"/>
      <c r="K9" s="136"/>
      <c r="L9" s="136"/>
      <c r="M9" s="136"/>
    </row>
    <row r="10" spans="2:13" ht="51.6" customHeight="1" x14ac:dyDescent="0.2">
      <c r="B10" s="138" t="s">
        <v>232</v>
      </c>
      <c r="C10" s="138"/>
      <c r="D10" s="138"/>
      <c r="E10" s="138"/>
      <c r="F10" s="138"/>
      <c r="G10" s="138"/>
      <c r="H10" s="138"/>
      <c r="I10" s="138"/>
      <c r="J10" s="138"/>
      <c r="K10" s="138"/>
      <c r="L10" s="138"/>
      <c r="M10" s="138"/>
    </row>
    <row r="11" spans="2:13" ht="33.75" customHeight="1" x14ac:dyDescent="0.2">
      <c r="B11" s="136" t="s">
        <v>204</v>
      </c>
      <c r="C11" s="136"/>
      <c r="D11" s="136"/>
      <c r="E11" s="136"/>
      <c r="F11" s="136"/>
      <c r="G11" s="136"/>
      <c r="H11" s="136"/>
      <c r="I11" s="136"/>
      <c r="J11" s="136"/>
      <c r="K11" s="136"/>
      <c r="L11" s="136"/>
      <c r="M11" s="136"/>
    </row>
    <row r="12" spans="2:13" ht="21" customHeight="1" x14ac:dyDescent="0.2">
      <c r="B12" s="136" t="s">
        <v>205</v>
      </c>
      <c r="C12" s="136"/>
      <c r="D12" s="136"/>
      <c r="E12" s="136"/>
      <c r="F12" s="136"/>
      <c r="G12" s="136"/>
      <c r="H12" s="136"/>
      <c r="I12" s="136"/>
      <c r="J12" s="136"/>
      <c r="K12" s="136"/>
      <c r="L12" s="136"/>
      <c r="M12" s="136"/>
    </row>
    <row r="13" spans="2:13" ht="21.75" customHeight="1" x14ac:dyDescent="0.2">
      <c r="B13" s="136" t="s">
        <v>206</v>
      </c>
      <c r="C13" s="136"/>
      <c r="D13" s="136"/>
      <c r="E13" s="136"/>
      <c r="F13" s="136"/>
      <c r="G13" s="136"/>
      <c r="H13" s="136"/>
      <c r="I13" s="136"/>
      <c r="J13" s="136"/>
      <c r="K13" s="136"/>
      <c r="L13" s="136"/>
      <c r="M13" s="136"/>
    </row>
    <row r="14" spans="2:13" ht="21" customHeight="1" x14ac:dyDescent="0.2">
      <c r="B14" s="136" t="s">
        <v>207</v>
      </c>
      <c r="C14" s="136"/>
      <c r="D14" s="136"/>
      <c r="E14" s="136"/>
      <c r="F14" s="136"/>
      <c r="G14" s="136"/>
      <c r="H14" s="136"/>
      <c r="I14" s="136"/>
      <c r="J14" s="136"/>
      <c r="K14" s="136"/>
      <c r="L14" s="136"/>
      <c r="M14" s="136"/>
    </row>
    <row r="15" spans="2:13" ht="21.75" customHeight="1" x14ac:dyDescent="0.2">
      <c r="B15" s="136" t="s">
        <v>208</v>
      </c>
      <c r="C15" s="136"/>
      <c r="D15" s="136"/>
      <c r="E15" s="136"/>
      <c r="F15" s="136"/>
      <c r="G15" s="136"/>
      <c r="H15" s="136"/>
      <c r="I15" s="136"/>
      <c r="J15" s="136"/>
      <c r="K15" s="136"/>
      <c r="L15" s="136"/>
      <c r="M15" s="136"/>
    </row>
    <row r="16" spans="2:13" x14ac:dyDescent="0.2">
      <c r="B16" s="58"/>
      <c r="C16" s="58"/>
      <c r="D16" s="58"/>
      <c r="E16" s="58"/>
      <c r="F16" s="58"/>
      <c r="G16" s="58"/>
      <c r="H16" s="58"/>
      <c r="I16" s="58"/>
      <c r="J16" s="58"/>
      <c r="K16" s="58"/>
      <c r="L16" s="58"/>
      <c r="M16" s="58"/>
    </row>
    <row r="17" spans="2:13" ht="47.25" customHeight="1" x14ac:dyDescent="0.2">
      <c r="B17" s="136" t="s">
        <v>209</v>
      </c>
      <c r="C17" s="136"/>
      <c r="D17" s="136"/>
      <c r="E17" s="136"/>
      <c r="F17" s="136"/>
      <c r="G17" s="136"/>
      <c r="H17" s="136"/>
      <c r="I17" s="136"/>
      <c r="J17" s="136"/>
      <c r="K17" s="136"/>
      <c r="L17" s="136"/>
      <c r="M17" s="136"/>
    </row>
  </sheetData>
  <mergeCells count="14">
    <mergeCell ref="B17:M17"/>
    <mergeCell ref="B10:M10"/>
    <mergeCell ref="B11:M11"/>
    <mergeCell ref="B12:M12"/>
    <mergeCell ref="B13:M13"/>
    <mergeCell ref="B14:M14"/>
    <mergeCell ref="B15:M15"/>
    <mergeCell ref="B9:M9"/>
    <mergeCell ref="B3:M3"/>
    <mergeCell ref="B1:M1"/>
    <mergeCell ref="B5:M5"/>
    <mergeCell ref="B6:M6"/>
    <mergeCell ref="B8:M8"/>
    <mergeCell ref="B7:M7"/>
  </mergeCells>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15"/>
  <sheetViews>
    <sheetView zoomScale="60" zoomScaleNormal="60" workbookViewId="0">
      <selection activeCell="I3" sqref="I3"/>
    </sheetView>
  </sheetViews>
  <sheetFormatPr defaultColWidth="9.140625" defaultRowHeight="14.25" x14ac:dyDescent="0.2"/>
  <cols>
    <col min="1" max="1" width="5.28515625" style="57" customWidth="1"/>
    <col min="2" max="2" width="15.42578125" style="57" customWidth="1"/>
    <col min="3" max="3" width="110.140625" style="57" customWidth="1"/>
    <col min="4" max="4" width="5.28515625" style="57" customWidth="1"/>
    <col min="5" max="16384" width="9.140625" style="57"/>
  </cols>
  <sheetData>
    <row r="1" spans="2:3" ht="24.95" customHeight="1" x14ac:dyDescent="0.2">
      <c r="B1" s="43" t="s">
        <v>210</v>
      </c>
      <c r="C1" s="43" t="s">
        <v>211</v>
      </c>
    </row>
    <row r="2" spans="2:3" ht="60.75" customHeight="1" x14ac:dyDescent="0.2">
      <c r="B2" s="59">
        <v>1</v>
      </c>
      <c r="C2" s="60" t="s">
        <v>212</v>
      </c>
    </row>
    <row r="3" spans="2:3" ht="134.25" customHeight="1" x14ac:dyDescent="0.2">
      <c r="B3" s="59">
        <v>2</v>
      </c>
      <c r="C3" s="60" t="s">
        <v>213</v>
      </c>
    </row>
    <row r="4" spans="2:3" ht="92.25" customHeight="1" x14ac:dyDescent="0.2">
      <c r="B4" s="59">
        <v>3</v>
      </c>
      <c r="C4" s="60" t="s">
        <v>214</v>
      </c>
    </row>
    <row r="5" spans="2:3" ht="51" customHeight="1" x14ac:dyDescent="0.2">
      <c r="B5" s="59">
        <v>4</v>
      </c>
      <c r="C5" s="60" t="s">
        <v>215</v>
      </c>
    </row>
    <row r="6" spans="2:3" ht="127.5" customHeight="1" x14ac:dyDescent="0.2">
      <c r="B6" s="59">
        <v>5</v>
      </c>
      <c r="C6" s="60" t="s">
        <v>216</v>
      </c>
    </row>
    <row r="7" spans="2:3" ht="75.75" customHeight="1" x14ac:dyDescent="0.2">
      <c r="B7" s="59">
        <v>6</v>
      </c>
      <c r="C7" s="60" t="s">
        <v>217</v>
      </c>
    </row>
    <row r="8" spans="2:3" ht="42.75" x14ac:dyDescent="0.2">
      <c r="B8" s="59">
        <v>7</v>
      </c>
      <c r="C8" s="60" t="s">
        <v>218</v>
      </c>
    </row>
    <row r="9" spans="2:3" ht="73.5" customHeight="1" x14ac:dyDescent="0.2">
      <c r="B9" s="59">
        <v>8</v>
      </c>
      <c r="C9" s="60" t="s">
        <v>219</v>
      </c>
    </row>
    <row r="10" spans="2:3" ht="149.25" customHeight="1" x14ac:dyDescent="0.2">
      <c r="B10" s="59">
        <v>9</v>
      </c>
      <c r="C10" s="60" t="s">
        <v>220</v>
      </c>
    </row>
    <row r="11" spans="2:3" ht="47.25" customHeight="1" x14ac:dyDescent="0.2">
      <c r="B11" s="59">
        <v>10</v>
      </c>
      <c r="C11" s="60" t="s">
        <v>221</v>
      </c>
    </row>
    <row r="12" spans="2:3" ht="22.5" customHeight="1" x14ac:dyDescent="0.2">
      <c r="B12" s="59">
        <v>11</v>
      </c>
      <c r="C12" s="60" t="s">
        <v>222</v>
      </c>
    </row>
    <row r="13" spans="2:3" ht="18.75" customHeight="1" x14ac:dyDescent="0.2">
      <c r="B13" s="59">
        <v>12</v>
      </c>
      <c r="C13" s="60" t="s">
        <v>223</v>
      </c>
    </row>
    <row r="15" spans="2:3" ht="32.25" customHeight="1" x14ac:dyDescent="0.2">
      <c r="B15" s="139" t="s">
        <v>224</v>
      </c>
      <c r="C15" s="140"/>
    </row>
  </sheetData>
  <mergeCells count="1">
    <mergeCell ref="B15:C15"/>
  </mergeCells>
  <pageMargins left="0.7" right="0.7" top="0.75" bottom="0.75" header="0.3" footer="0.3"/>
  <pageSetup paperSize="9" scale="7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7"/>
  <sheetViews>
    <sheetView zoomScale="60" zoomScaleNormal="60" workbookViewId="0">
      <selection activeCell="C17" sqref="C17"/>
    </sheetView>
  </sheetViews>
  <sheetFormatPr defaultColWidth="9.140625" defaultRowHeight="14.25" x14ac:dyDescent="0.2"/>
  <cols>
    <col min="1" max="1" width="4.7109375" style="15" customWidth="1"/>
    <col min="2" max="2" width="6.7109375" style="15" customWidth="1"/>
    <col min="3" max="3" width="46.140625" style="15" customWidth="1"/>
    <col min="4" max="4" width="29.28515625" style="15" customWidth="1"/>
    <col min="5" max="5" width="17.42578125" style="15" customWidth="1"/>
    <col min="6" max="6" width="17.140625" style="15" customWidth="1"/>
    <col min="7" max="7" width="30.5703125" style="15" customWidth="1"/>
    <col min="8" max="8" width="27.7109375" style="15" customWidth="1"/>
    <col min="9" max="9" width="27.42578125" style="15" customWidth="1"/>
    <col min="10" max="10" width="12.42578125" style="17" customWidth="1"/>
    <col min="11" max="14" width="4.7109375" style="15" customWidth="1"/>
    <col min="15" max="19" width="9.140625" style="16"/>
    <col min="20" max="16384" width="9.140625" style="15"/>
  </cols>
  <sheetData>
    <row r="1" spans="1:10" ht="24.95" customHeight="1" x14ac:dyDescent="0.2">
      <c r="A1" s="14"/>
      <c r="B1" s="79" t="s">
        <v>33</v>
      </c>
      <c r="C1" s="97"/>
      <c r="D1" s="97"/>
      <c r="E1" s="97"/>
      <c r="F1" s="97"/>
      <c r="G1" s="97"/>
      <c r="H1" s="97"/>
      <c r="I1" s="97"/>
      <c r="J1" s="97"/>
    </row>
    <row r="3" spans="1:10" ht="15" customHeight="1" x14ac:dyDescent="0.2">
      <c r="B3" s="98" t="s">
        <v>34</v>
      </c>
      <c r="C3" s="99" t="s">
        <v>35</v>
      </c>
      <c r="D3" s="100"/>
      <c r="E3" s="98" t="s">
        <v>36</v>
      </c>
      <c r="F3" s="98"/>
      <c r="G3" s="98"/>
      <c r="H3" s="98"/>
      <c r="I3" s="98"/>
    </row>
    <row r="4" spans="1:10" ht="27.95" customHeight="1" x14ac:dyDescent="0.2">
      <c r="B4" s="98"/>
      <c r="C4" s="66" t="s">
        <v>38</v>
      </c>
      <c r="D4" s="66" t="s">
        <v>226</v>
      </c>
      <c r="E4" s="98" t="s">
        <v>39</v>
      </c>
      <c r="F4" s="98"/>
      <c r="G4" s="98"/>
      <c r="H4" s="98" t="s">
        <v>40</v>
      </c>
      <c r="I4" s="98"/>
    </row>
    <row r="5" spans="1:10" x14ac:dyDescent="0.2">
      <c r="B5" s="39" t="s">
        <v>44</v>
      </c>
      <c r="C5" s="40"/>
      <c r="D5" s="40"/>
      <c r="E5" s="101"/>
      <c r="F5" s="101"/>
      <c r="G5" s="101"/>
      <c r="H5" s="101"/>
      <c r="I5" s="101"/>
      <c r="J5" s="37" t="str">
        <f>IF(OR(B5="",C5="",E5="", H5="",D5=""),"#Aizpildiet visus laukus!","")</f>
        <v>#Aizpildiet visus laukus!</v>
      </c>
    </row>
    <row r="6" spans="1:10" x14ac:dyDescent="0.2">
      <c r="B6" s="39" t="s">
        <v>45</v>
      </c>
      <c r="C6" s="40"/>
      <c r="D6" s="40"/>
      <c r="E6" s="101"/>
      <c r="F6" s="101"/>
      <c r="G6" s="101"/>
      <c r="H6" s="101"/>
      <c r="I6" s="101"/>
      <c r="J6" s="37" t="str">
        <f>IF(OR(B6="",C6="",E6="", H6="",D6=""),"#Aizpildiet visus laukus!","")</f>
        <v>#Aizpildiet visus laukus!</v>
      </c>
    </row>
    <row r="7" spans="1:10" x14ac:dyDescent="0.2">
      <c r="B7" s="39" t="s">
        <v>46</v>
      </c>
      <c r="C7" s="40"/>
      <c r="D7" s="40"/>
      <c r="E7" s="101"/>
      <c r="F7" s="101"/>
      <c r="G7" s="101"/>
      <c r="H7" s="101"/>
      <c r="I7" s="101"/>
      <c r="J7" s="37" t="str">
        <f>IF(OR(B7="",C7="",E7="", H7="",D7=""),"#Aizpildiet visus laukus!","")</f>
        <v>#Aizpildiet visus laukus!</v>
      </c>
    </row>
    <row r="8" spans="1:10" x14ac:dyDescent="0.2">
      <c r="B8" s="39" t="s">
        <v>47</v>
      </c>
      <c r="C8" s="40"/>
      <c r="D8" s="40"/>
      <c r="E8" s="101"/>
      <c r="F8" s="101"/>
      <c r="G8" s="101"/>
      <c r="H8" s="101"/>
      <c r="I8" s="101"/>
      <c r="J8" s="37" t="str">
        <f t="shared" ref="J8:J18" si="0">IF(OR(B8="",C8="",E8="", H8="",D8=""),"#Aizpildiet visus laukus!","")</f>
        <v>#Aizpildiet visus laukus!</v>
      </c>
    </row>
    <row r="9" spans="1:10" x14ac:dyDescent="0.2">
      <c r="B9" s="39" t="s">
        <v>48</v>
      </c>
      <c r="C9" s="40"/>
      <c r="D9" s="40"/>
      <c r="E9" s="101"/>
      <c r="F9" s="101"/>
      <c r="G9" s="101"/>
      <c r="H9" s="101"/>
      <c r="I9" s="101"/>
      <c r="J9" s="37" t="str">
        <f t="shared" si="0"/>
        <v>#Aizpildiet visus laukus!</v>
      </c>
    </row>
    <row r="10" spans="1:10" x14ac:dyDescent="0.2">
      <c r="B10" s="39" t="s">
        <v>49</v>
      </c>
      <c r="C10" s="40"/>
      <c r="D10" s="40"/>
      <c r="E10" s="101"/>
      <c r="F10" s="101"/>
      <c r="G10" s="101"/>
      <c r="H10" s="101"/>
      <c r="I10" s="101"/>
      <c r="J10" s="37" t="str">
        <f t="shared" si="0"/>
        <v>#Aizpildiet visus laukus!</v>
      </c>
    </row>
    <row r="11" spans="1:10" x14ac:dyDescent="0.2">
      <c r="B11" s="39" t="s">
        <v>50</v>
      </c>
      <c r="C11" s="40"/>
      <c r="D11" s="40"/>
      <c r="E11" s="101"/>
      <c r="F11" s="101"/>
      <c r="G11" s="101"/>
      <c r="H11" s="101"/>
      <c r="I11" s="101"/>
      <c r="J11" s="37" t="str">
        <f t="shared" si="0"/>
        <v>#Aizpildiet visus laukus!</v>
      </c>
    </row>
    <row r="12" spans="1:10" x14ac:dyDescent="0.2">
      <c r="B12" s="39" t="s">
        <v>47</v>
      </c>
      <c r="C12" s="40"/>
      <c r="D12" s="40"/>
      <c r="E12" s="101"/>
      <c r="F12" s="101"/>
      <c r="G12" s="101"/>
      <c r="H12" s="101"/>
      <c r="I12" s="101"/>
      <c r="J12" s="37" t="str">
        <f t="shared" si="0"/>
        <v>#Aizpildiet visus laukus!</v>
      </c>
    </row>
    <row r="13" spans="1:10" x14ac:dyDescent="0.2">
      <c r="B13" s="39" t="s">
        <v>51</v>
      </c>
      <c r="C13" s="40"/>
      <c r="D13" s="40"/>
      <c r="E13" s="101"/>
      <c r="F13" s="101"/>
      <c r="G13" s="101"/>
      <c r="H13" s="101"/>
      <c r="I13" s="101"/>
      <c r="J13" s="37" t="str">
        <f t="shared" si="0"/>
        <v>#Aizpildiet visus laukus!</v>
      </c>
    </row>
    <row r="14" spans="1:10" x14ac:dyDescent="0.2">
      <c r="B14" s="39" t="s">
        <v>52</v>
      </c>
      <c r="C14" s="40"/>
      <c r="D14" s="40"/>
      <c r="E14" s="101"/>
      <c r="F14" s="101"/>
      <c r="G14" s="101"/>
      <c r="H14" s="101"/>
      <c r="I14" s="101"/>
      <c r="J14" s="37" t="str">
        <f t="shared" si="0"/>
        <v>#Aizpildiet visus laukus!</v>
      </c>
    </row>
    <row r="15" spans="1:10" x14ac:dyDescent="0.2">
      <c r="B15" s="39" t="s">
        <v>53</v>
      </c>
      <c r="C15" s="40"/>
      <c r="D15" s="40"/>
      <c r="E15" s="101"/>
      <c r="F15" s="101"/>
      <c r="G15" s="101"/>
      <c r="H15" s="101"/>
      <c r="I15" s="101"/>
      <c r="J15" s="37" t="str">
        <f t="shared" si="0"/>
        <v>#Aizpildiet visus laukus!</v>
      </c>
    </row>
    <row r="16" spans="1:10" x14ac:dyDescent="0.2">
      <c r="B16" s="39" t="s">
        <v>47</v>
      </c>
      <c r="C16" s="40"/>
      <c r="D16" s="40"/>
      <c r="E16" s="101"/>
      <c r="F16" s="101"/>
      <c r="G16" s="101"/>
      <c r="H16" s="101"/>
      <c r="I16" s="101"/>
      <c r="J16" s="37" t="str">
        <f t="shared" si="0"/>
        <v>#Aizpildiet visus laukus!</v>
      </c>
    </row>
    <row r="17" spans="2:10" x14ac:dyDescent="0.2">
      <c r="B17" s="39"/>
      <c r="C17" s="40"/>
      <c r="D17" s="40"/>
      <c r="E17" s="101"/>
      <c r="F17" s="101"/>
      <c r="G17" s="101"/>
      <c r="H17" s="101"/>
      <c r="I17" s="101"/>
      <c r="J17" s="37" t="str">
        <f t="shared" si="0"/>
        <v>#Aizpildiet visus laukus!</v>
      </c>
    </row>
    <row r="18" spans="2:10" x14ac:dyDescent="0.2">
      <c r="B18" s="39"/>
      <c r="C18" s="40"/>
      <c r="D18" s="40"/>
      <c r="E18" s="101"/>
      <c r="F18" s="101"/>
      <c r="G18" s="101"/>
      <c r="H18" s="101"/>
      <c r="I18" s="101"/>
      <c r="J18" s="37" t="str">
        <f t="shared" si="0"/>
        <v>#Aizpildiet visus laukus!</v>
      </c>
    </row>
    <row r="19" spans="2:10" x14ac:dyDescent="0.2">
      <c r="B19" s="19"/>
      <c r="C19" s="20"/>
      <c r="D19" s="20"/>
      <c r="E19" s="20"/>
      <c r="F19" s="20"/>
      <c r="G19" s="19"/>
      <c r="H19" s="19"/>
      <c r="I19" s="19"/>
      <c r="J19" s="18"/>
    </row>
    <row r="20" spans="2:10" x14ac:dyDescent="0.2">
      <c r="B20" s="19"/>
      <c r="C20" s="20"/>
      <c r="D20" s="20"/>
      <c r="E20" s="20"/>
      <c r="F20" s="20"/>
      <c r="G20" s="19"/>
      <c r="H20" s="19"/>
      <c r="I20" s="19"/>
      <c r="J20" s="18"/>
    </row>
    <row r="21" spans="2:10" ht="15" x14ac:dyDescent="0.25">
      <c r="B21" s="92" t="s">
        <v>54</v>
      </c>
      <c r="C21" s="93"/>
      <c r="D21" s="93"/>
      <c r="E21" s="93"/>
      <c r="F21" s="93"/>
      <c r="G21" s="93"/>
      <c r="H21" s="29"/>
      <c r="I21" s="19"/>
      <c r="J21" s="18"/>
    </row>
    <row r="22" spans="2:10" x14ac:dyDescent="0.2">
      <c r="B22" s="29"/>
      <c r="C22" s="29"/>
      <c r="D22" s="29"/>
      <c r="E22" s="29"/>
      <c r="F22" s="29"/>
      <c r="G22" s="29"/>
      <c r="H22" s="29"/>
      <c r="I22" s="19"/>
      <c r="J22" s="18"/>
    </row>
    <row r="23" spans="2:10" ht="69" customHeight="1" x14ac:dyDescent="0.25">
      <c r="B23" s="94"/>
      <c r="C23" s="95"/>
      <c r="D23" s="95"/>
      <c r="E23" s="95"/>
      <c r="F23" s="95"/>
      <c r="G23" s="95"/>
      <c r="H23" s="96"/>
      <c r="I23" s="96"/>
      <c r="J23" s="4" t="str">
        <f>IF(B23="","#Aizpildiet lauku!","")</f>
        <v>#Aizpildiet lauku!</v>
      </c>
    </row>
    <row r="24" spans="2:10" x14ac:dyDescent="0.2">
      <c r="B24" s="19"/>
      <c r="C24" s="20"/>
      <c r="D24" s="20"/>
      <c r="E24" s="20"/>
      <c r="F24" s="20"/>
      <c r="G24" s="19"/>
      <c r="H24" s="19"/>
      <c r="I24" s="19"/>
      <c r="J24" s="18"/>
    </row>
    <row r="25" spans="2:10" x14ac:dyDescent="0.2">
      <c r="B25" s="19"/>
      <c r="C25" s="20"/>
      <c r="D25" s="20"/>
      <c r="E25" s="20"/>
      <c r="F25" s="20"/>
      <c r="G25" s="19"/>
      <c r="H25" s="19"/>
      <c r="I25" s="19"/>
      <c r="J25" s="18"/>
    </row>
    <row r="26" spans="2:10" ht="14.1" customHeight="1" x14ac:dyDescent="0.2">
      <c r="B26" s="105" t="s">
        <v>34</v>
      </c>
      <c r="C26" s="102" t="s">
        <v>37</v>
      </c>
      <c r="D26" s="103"/>
      <c r="E26" s="103"/>
      <c r="F26" s="103"/>
      <c r="G26" s="103"/>
      <c r="H26" s="103"/>
      <c r="I26" s="104"/>
      <c r="J26" s="18"/>
    </row>
    <row r="27" spans="2:10" ht="44.1" customHeight="1" x14ac:dyDescent="0.2">
      <c r="B27" s="106"/>
      <c r="C27" s="105" t="s">
        <v>55</v>
      </c>
      <c r="D27" s="105" t="s">
        <v>41</v>
      </c>
      <c r="E27" s="102" t="s">
        <v>56</v>
      </c>
      <c r="F27" s="104"/>
      <c r="G27" s="105" t="s">
        <v>42</v>
      </c>
      <c r="H27" s="105" t="s">
        <v>43</v>
      </c>
      <c r="I27" s="105" t="s">
        <v>57</v>
      </c>
      <c r="J27" s="18"/>
    </row>
    <row r="28" spans="2:10" ht="15" x14ac:dyDescent="0.2">
      <c r="B28" s="107"/>
      <c r="C28" s="107"/>
      <c r="D28" s="107"/>
      <c r="E28" s="72" t="s">
        <v>58</v>
      </c>
      <c r="F28" s="72" t="s">
        <v>59</v>
      </c>
      <c r="G28" s="107"/>
      <c r="H28" s="107"/>
      <c r="I28" s="107"/>
      <c r="J28" s="18"/>
    </row>
    <row r="29" spans="2:10" x14ac:dyDescent="0.2">
      <c r="B29" s="39" t="s">
        <v>44</v>
      </c>
      <c r="C29" s="40"/>
      <c r="D29" s="40"/>
      <c r="E29" s="40"/>
      <c r="F29" s="40"/>
      <c r="G29" s="40"/>
      <c r="H29" s="40"/>
      <c r="I29" s="40"/>
      <c r="J29" s="37" t="str">
        <f>IF(OR(B29="",C29="",E29="",F29="",G29="",H29="",D29="",I29=""),"#Aizpildiet visus laukus!","")</f>
        <v>#Aizpildiet visus laukus!</v>
      </c>
    </row>
    <row r="30" spans="2:10" x14ac:dyDescent="0.2">
      <c r="B30" s="39" t="s">
        <v>45</v>
      </c>
      <c r="C30" s="40"/>
      <c r="D30" s="40"/>
      <c r="E30" s="40"/>
      <c r="F30" s="40"/>
      <c r="G30" s="40"/>
      <c r="H30" s="40"/>
      <c r="I30" s="40"/>
      <c r="J30" s="37" t="str">
        <f t="shared" ref="J30:J41" si="1">IF(OR(B30="",C30="",E30="",F30="",G30="",H30="",D30="",I30=""),"#Aizpildiet visus laukus!","")</f>
        <v>#Aizpildiet visus laukus!</v>
      </c>
    </row>
    <row r="31" spans="2:10" x14ac:dyDescent="0.2">
      <c r="B31" s="39" t="s">
        <v>46</v>
      </c>
      <c r="C31" s="40"/>
      <c r="D31" s="40"/>
      <c r="E31" s="40"/>
      <c r="F31" s="40"/>
      <c r="G31" s="40"/>
      <c r="H31" s="40"/>
      <c r="I31" s="40"/>
      <c r="J31" s="37" t="str">
        <f t="shared" si="1"/>
        <v>#Aizpildiet visus laukus!</v>
      </c>
    </row>
    <row r="32" spans="2:10" x14ac:dyDescent="0.2">
      <c r="B32" s="39" t="s">
        <v>47</v>
      </c>
      <c r="C32" s="40"/>
      <c r="D32" s="40"/>
      <c r="E32" s="40"/>
      <c r="F32" s="40"/>
      <c r="G32" s="40"/>
      <c r="H32" s="40"/>
      <c r="I32" s="40"/>
      <c r="J32" s="37" t="str">
        <f t="shared" si="1"/>
        <v>#Aizpildiet visus laukus!</v>
      </c>
    </row>
    <row r="33" spans="2:10" x14ac:dyDescent="0.2">
      <c r="B33" s="39" t="s">
        <v>48</v>
      </c>
      <c r="C33" s="40"/>
      <c r="D33" s="40"/>
      <c r="E33" s="40"/>
      <c r="F33" s="40"/>
      <c r="G33" s="40"/>
      <c r="H33" s="40"/>
      <c r="I33" s="40"/>
      <c r="J33" s="37" t="str">
        <f t="shared" si="1"/>
        <v>#Aizpildiet visus laukus!</v>
      </c>
    </row>
    <row r="34" spans="2:10" x14ac:dyDescent="0.2">
      <c r="B34" s="39" t="s">
        <v>49</v>
      </c>
      <c r="C34" s="40"/>
      <c r="D34" s="40"/>
      <c r="E34" s="40"/>
      <c r="F34" s="40"/>
      <c r="G34" s="40"/>
      <c r="H34" s="40"/>
      <c r="I34" s="40"/>
      <c r="J34" s="37" t="str">
        <f t="shared" si="1"/>
        <v>#Aizpildiet visus laukus!</v>
      </c>
    </row>
    <row r="35" spans="2:10" x14ac:dyDescent="0.2">
      <c r="B35" s="39" t="s">
        <v>50</v>
      </c>
      <c r="C35" s="40"/>
      <c r="D35" s="40"/>
      <c r="E35" s="40"/>
      <c r="F35" s="40"/>
      <c r="G35" s="40"/>
      <c r="H35" s="40"/>
      <c r="I35" s="40"/>
      <c r="J35" s="37" t="str">
        <f t="shared" si="1"/>
        <v>#Aizpildiet visus laukus!</v>
      </c>
    </row>
    <row r="36" spans="2:10" x14ac:dyDescent="0.2">
      <c r="B36" s="39" t="s">
        <v>47</v>
      </c>
      <c r="C36" s="40"/>
      <c r="D36" s="40"/>
      <c r="E36" s="40"/>
      <c r="F36" s="40"/>
      <c r="G36" s="40"/>
      <c r="H36" s="40"/>
      <c r="I36" s="40"/>
      <c r="J36" s="37" t="str">
        <f t="shared" si="1"/>
        <v>#Aizpildiet visus laukus!</v>
      </c>
    </row>
    <row r="37" spans="2:10" x14ac:dyDescent="0.2">
      <c r="B37" s="39" t="s">
        <v>51</v>
      </c>
      <c r="C37" s="40"/>
      <c r="D37" s="40"/>
      <c r="E37" s="40"/>
      <c r="F37" s="40"/>
      <c r="G37" s="40"/>
      <c r="H37" s="40"/>
      <c r="I37" s="40"/>
      <c r="J37" s="37" t="str">
        <f t="shared" si="1"/>
        <v>#Aizpildiet visus laukus!</v>
      </c>
    </row>
    <row r="38" spans="2:10" x14ac:dyDescent="0.2">
      <c r="B38" s="39" t="s">
        <v>52</v>
      </c>
      <c r="C38" s="40"/>
      <c r="D38" s="40"/>
      <c r="E38" s="40"/>
      <c r="F38" s="40"/>
      <c r="G38" s="40"/>
      <c r="H38" s="40"/>
      <c r="I38" s="40"/>
      <c r="J38" s="37" t="str">
        <f t="shared" si="1"/>
        <v>#Aizpildiet visus laukus!</v>
      </c>
    </row>
    <row r="39" spans="2:10" x14ac:dyDescent="0.2">
      <c r="B39" s="39" t="s">
        <v>53</v>
      </c>
      <c r="C39" s="40"/>
      <c r="D39" s="40"/>
      <c r="E39" s="40"/>
      <c r="F39" s="40"/>
      <c r="G39" s="40"/>
      <c r="H39" s="40"/>
      <c r="I39" s="40"/>
      <c r="J39" s="37" t="str">
        <f t="shared" si="1"/>
        <v>#Aizpildiet visus laukus!</v>
      </c>
    </row>
    <row r="40" spans="2:10" x14ac:dyDescent="0.2">
      <c r="B40" s="39" t="s">
        <v>47</v>
      </c>
      <c r="C40" s="40"/>
      <c r="D40" s="40"/>
      <c r="E40" s="40"/>
      <c r="F40" s="40"/>
      <c r="G40" s="40"/>
      <c r="H40" s="40"/>
      <c r="I40" s="40"/>
      <c r="J40" s="37" t="str">
        <f t="shared" si="1"/>
        <v>#Aizpildiet visus laukus!</v>
      </c>
    </row>
    <row r="41" spans="2:10" x14ac:dyDescent="0.2">
      <c r="B41" s="39"/>
      <c r="C41" s="40"/>
      <c r="D41" s="40"/>
      <c r="E41" s="40"/>
      <c r="F41" s="40"/>
      <c r="G41" s="40"/>
      <c r="H41" s="40"/>
      <c r="I41" s="40"/>
      <c r="J41" s="37" t="str">
        <f t="shared" si="1"/>
        <v>#Aizpildiet visus laukus!</v>
      </c>
    </row>
    <row r="42" spans="2:10" x14ac:dyDescent="0.2">
      <c r="C42" s="20"/>
      <c r="D42" s="20"/>
      <c r="E42" s="20"/>
      <c r="F42" s="20"/>
      <c r="G42" s="19"/>
      <c r="H42" s="19"/>
      <c r="I42" s="19"/>
    </row>
    <row r="43" spans="2:10" x14ac:dyDescent="0.2">
      <c r="G43" s="19"/>
      <c r="H43" s="19"/>
      <c r="I43" s="19"/>
    </row>
    <row r="44" spans="2:10" ht="16.5" x14ac:dyDescent="0.2">
      <c r="B44" s="73" t="s">
        <v>60</v>
      </c>
      <c r="C44" s="73"/>
      <c r="D44" s="73"/>
      <c r="G44" s="19"/>
      <c r="H44" s="19"/>
      <c r="I44" s="19"/>
    </row>
    <row r="45" spans="2:10" x14ac:dyDescent="0.2">
      <c r="G45" s="19"/>
      <c r="H45" s="19"/>
      <c r="I45" s="19"/>
    </row>
    <row r="46" spans="2:10" x14ac:dyDescent="0.2">
      <c r="G46" s="19"/>
      <c r="H46" s="19"/>
      <c r="I46" s="19"/>
    </row>
    <row r="47" spans="2:10" x14ac:dyDescent="0.2">
      <c r="G47" s="19"/>
      <c r="H47" s="19"/>
      <c r="I47" s="19"/>
    </row>
  </sheetData>
  <mergeCells count="44">
    <mergeCell ref="H9:I9"/>
    <mergeCell ref="H10:I10"/>
    <mergeCell ref="H11:I11"/>
    <mergeCell ref="H12:I12"/>
    <mergeCell ref="H13:I13"/>
    <mergeCell ref="H4:I4"/>
    <mergeCell ref="H5:I5"/>
    <mergeCell ref="H6:I6"/>
    <mergeCell ref="H7:I7"/>
    <mergeCell ref="H8:I8"/>
    <mergeCell ref="E13:G13"/>
    <mergeCell ref="E14:G14"/>
    <mergeCell ref="E15:G15"/>
    <mergeCell ref="E16:G16"/>
    <mergeCell ref="H18:I18"/>
    <mergeCell ref="E17:G17"/>
    <mergeCell ref="E18:G18"/>
    <mergeCell ref="H14:I14"/>
    <mergeCell ref="H15:I15"/>
    <mergeCell ref="H16:I16"/>
    <mergeCell ref="C26:I26"/>
    <mergeCell ref="E27:F27"/>
    <mergeCell ref="B26:B28"/>
    <mergeCell ref="C27:C28"/>
    <mergeCell ref="D27:D28"/>
    <mergeCell ref="G27:G28"/>
    <mergeCell ref="H27:H28"/>
    <mergeCell ref="I27:I28"/>
    <mergeCell ref="B21:G21"/>
    <mergeCell ref="B23:I23"/>
    <mergeCell ref="B1:J1"/>
    <mergeCell ref="B3:B4"/>
    <mergeCell ref="C3:D3"/>
    <mergeCell ref="E3:I3"/>
    <mergeCell ref="E4:G4"/>
    <mergeCell ref="E5:G5"/>
    <mergeCell ref="E6:G6"/>
    <mergeCell ref="E7:G7"/>
    <mergeCell ref="E8:G8"/>
    <mergeCell ref="E9:G9"/>
    <mergeCell ref="E10:G10"/>
    <mergeCell ref="E11:G11"/>
    <mergeCell ref="H17:I17"/>
    <mergeCell ref="E12:G12"/>
  </mergeCell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A4" zoomScale="60" zoomScaleNormal="60" workbookViewId="0">
      <selection activeCell="E32" sqref="E32"/>
    </sheetView>
  </sheetViews>
  <sheetFormatPr defaultColWidth="9.140625" defaultRowHeight="14.25" x14ac:dyDescent="0.2"/>
  <cols>
    <col min="1" max="1" width="4.7109375" style="29" customWidth="1"/>
    <col min="2" max="2" width="55" style="29" customWidth="1"/>
    <col min="3" max="3" width="22.7109375" style="29" customWidth="1"/>
    <col min="4" max="4" width="22.42578125" style="29" customWidth="1"/>
    <col min="5" max="5" width="55.140625" style="29" customWidth="1"/>
    <col min="6" max="6" width="23" style="29" customWidth="1"/>
    <col min="7" max="7" width="4.7109375" style="29" customWidth="1"/>
    <col min="8" max="8" width="6" style="29" customWidth="1"/>
    <col min="9" max="10" width="4.7109375" style="29" customWidth="1"/>
    <col min="11" max="11" width="4.140625" style="29" customWidth="1"/>
    <col min="12" max="12" width="4.42578125" style="29" customWidth="1"/>
    <col min="13" max="17" width="9.140625" style="30"/>
    <col min="18" max="16384" width="9.140625" style="29"/>
  </cols>
  <sheetData>
    <row r="1" spans="1:17" s="24" customFormat="1" ht="34.5" customHeight="1" x14ac:dyDescent="0.25">
      <c r="A1" s="21"/>
      <c r="B1" s="110" t="s">
        <v>61</v>
      </c>
      <c r="C1" s="111"/>
      <c r="D1" s="111"/>
      <c r="E1" s="111"/>
      <c r="F1" s="111"/>
      <c r="G1" s="22"/>
      <c r="H1" s="23"/>
      <c r="L1" s="25"/>
      <c r="M1" s="26"/>
      <c r="N1" s="26"/>
      <c r="O1" s="26"/>
      <c r="P1" s="26"/>
      <c r="Q1" s="26"/>
    </row>
    <row r="3" spans="1:17" s="15" customFormat="1" ht="30" customHeight="1" x14ac:dyDescent="0.2">
      <c r="B3" s="105" t="s">
        <v>62</v>
      </c>
      <c r="C3" s="112" t="s">
        <v>63</v>
      </c>
      <c r="D3" s="113"/>
      <c r="E3" s="105" t="s">
        <v>64</v>
      </c>
      <c r="F3" s="112" t="s">
        <v>65</v>
      </c>
      <c r="M3" s="16"/>
      <c r="N3" s="16"/>
      <c r="O3" s="16"/>
      <c r="P3" s="16"/>
      <c r="Q3" s="16"/>
    </row>
    <row r="4" spans="1:17" s="15" customFormat="1" ht="29.25" x14ac:dyDescent="0.2">
      <c r="B4" s="118"/>
      <c r="C4" s="68" t="s">
        <v>66</v>
      </c>
      <c r="D4" s="68" t="s">
        <v>67</v>
      </c>
      <c r="E4" s="118"/>
      <c r="F4" s="114"/>
      <c r="M4" s="16"/>
      <c r="N4" s="16"/>
      <c r="O4" s="16"/>
      <c r="P4" s="16"/>
      <c r="Q4" s="16"/>
    </row>
    <row r="5" spans="1:17" s="15" customFormat="1" x14ac:dyDescent="0.2">
      <c r="B5" s="38"/>
      <c r="C5" s="38"/>
      <c r="D5" s="38"/>
      <c r="E5" s="38"/>
      <c r="F5" s="38"/>
      <c r="G5" s="37" t="str">
        <f>IF(OR(B5="",C5="",D5="", E5="",F5=""),"#Aizpildiet visus laukus!","")</f>
        <v>#Aizpildiet visus laukus!</v>
      </c>
      <c r="M5" s="16"/>
      <c r="N5" s="16"/>
      <c r="O5" s="16"/>
      <c r="P5" s="16"/>
      <c r="Q5" s="16"/>
    </row>
    <row r="6" spans="1:17" s="15" customFormat="1" x14ac:dyDescent="0.2">
      <c r="B6" s="38"/>
      <c r="C6" s="38"/>
      <c r="D6" s="38"/>
      <c r="E6" s="38"/>
      <c r="F6" s="38"/>
      <c r="G6" s="37" t="str">
        <f t="shared" ref="G6:G11" si="0">IF(OR(B6="",C6="",D6="", E6="",F6=""),"#Aizpildiet visus laukus!","")</f>
        <v>#Aizpildiet visus laukus!</v>
      </c>
      <c r="M6" s="16"/>
      <c r="N6" s="16"/>
      <c r="O6" s="16"/>
      <c r="P6" s="16"/>
      <c r="Q6" s="16"/>
    </row>
    <row r="7" spans="1:17" s="15" customFormat="1" x14ac:dyDescent="0.2">
      <c r="B7" s="38"/>
      <c r="C7" s="38"/>
      <c r="D7" s="38"/>
      <c r="E7" s="38"/>
      <c r="F7" s="38"/>
      <c r="G7" s="37" t="str">
        <f t="shared" si="0"/>
        <v>#Aizpildiet visus laukus!</v>
      </c>
      <c r="M7" s="16"/>
      <c r="N7" s="16"/>
      <c r="O7" s="16"/>
      <c r="P7" s="16"/>
      <c r="Q7" s="16"/>
    </row>
    <row r="8" spans="1:17" s="15" customFormat="1" x14ac:dyDescent="0.2">
      <c r="B8" s="38"/>
      <c r="C8" s="38"/>
      <c r="D8" s="38"/>
      <c r="E8" s="38"/>
      <c r="F8" s="38"/>
      <c r="G8" s="37" t="str">
        <f t="shared" si="0"/>
        <v>#Aizpildiet visus laukus!</v>
      </c>
      <c r="M8" s="16"/>
      <c r="N8" s="16"/>
      <c r="O8" s="16"/>
      <c r="P8" s="16"/>
      <c r="Q8" s="16"/>
    </row>
    <row r="9" spans="1:17" s="15" customFormat="1" x14ac:dyDescent="0.2">
      <c r="B9" s="38"/>
      <c r="C9" s="38"/>
      <c r="D9" s="38"/>
      <c r="E9" s="38"/>
      <c r="F9" s="38"/>
      <c r="G9" s="37" t="str">
        <f t="shared" si="0"/>
        <v>#Aizpildiet visus laukus!</v>
      </c>
      <c r="M9" s="16"/>
      <c r="N9" s="16"/>
      <c r="O9" s="16"/>
      <c r="P9" s="16"/>
      <c r="Q9" s="16"/>
    </row>
    <row r="10" spans="1:17" s="15" customFormat="1" x14ac:dyDescent="0.2">
      <c r="B10" s="38"/>
      <c r="C10" s="38"/>
      <c r="D10" s="38"/>
      <c r="E10" s="38"/>
      <c r="F10" s="38"/>
      <c r="G10" s="37" t="str">
        <f t="shared" si="0"/>
        <v>#Aizpildiet visus laukus!</v>
      </c>
      <c r="M10" s="16"/>
      <c r="N10" s="16"/>
      <c r="O10" s="16"/>
      <c r="P10" s="16"/>
      <c r="Q10" s="16"/>
    </row>
    <row r="11" spans="1:17" s="15" customFormat="1" x14ac:dyDescent="0.2">
      <c r="B11" s="38"/>
      <c r="C11" s="38"/>
      <c r="D11" s="38"/>
      <c r="E11" s="38"/>
      <c r="F11" s="38"/>
      <c r="G11" s="37" t="str">
        <f t="shared" si="0"/>
        <v>#Aizpildiet visus laukus!</v>
      </c>
      <c r="M11" s="16"/>
      <c r="N11" s="16"/>
      <c r="O11" s="16"/>
      <c r="P11" s="16"/>
      <c r="Q11" s="16"/>
    </row>
    <row r="12" spans="1:17" s="15" customFormat="1" x14ac:dyDescent="0.2">
      <c r="M12" s="16"/>
      <c r="N12" s="16"/>
      <c r="O12" s="16"/>
      <c r="P12" s="16"/>
      <c r="Q12" s="16"/>
    </row>
    <row r="13" spans="1:17" s="15" customFormat="1" x14ac:dyDescent="0.2">
      <c r="M13" s="16"/>
      <c r="N13" s="16"/>
      <c r="O13" s="16"/>
      <c r="P13" s="16"/>
      <c r="Q13" s="16"/>
    </row>
    <row r="14" spans="1:17" s="15" customFormat="1" ht="15" x14ac:dyDescent="0.25">
      <c r="B14" s="92" t="s">
        <v>68</v>
      </c>
      <c r="C14" s="115"/>
      <c r="D14" s="115"/>
      <c r="E14" s="115"/>
      <c r="F14" s="115"/>
      <c r="M14" s="16"/>
      <c r="N14" s="16"/>
      <c r="O14" s="16"/>
      <c r="P14" s="16"/>
      <c r="Q14" s="16"/>
    </row>
    <row r="15" spans="1:17" s="15" customFormat="1" x14ac:dyDescent="0.2">
      <c r="M15" s="16"/>
      <c r="N15" s="16"/>
      <c r="O15" s="16"/>
      <c r="P15" s="16"/>
      <c r="Q15" s="16"/>
    </row>
    <row r="16" spans="1:17" s="15" customFormat="1" x14ac:dyDescent="0.2">
      <c r="C16" s="19" t="s">
        <v>69</v>
      </c>
      <c r="D16" s="27"/>
      <c r="M16" s="16"/>
      <c r="N16" s="16"/>
      <c r="O16" s="16"/>
      <c r="P16" s="16"/>
      <c r="Q16" s="16"/>
    </row>
    <row r="17" spans="2:17" s="15" customFormat="1" x14ac:dyDescent="0.2">
      <c r="C17" s="19" t="s">
        <v>70</v>
      </c>
      <c r="D17" s="27"/>
      <c r="M17" s="16"/>
      <c r="N17" s="16"/>
      <c r="O17" s="16"/>
      <c r="P17" s="16"/>
      <c r="Q17" s="16"/>
    </row>
    <row r="18" spans="2:17" s="15" customFormat="1" x14ac:dyDescent="0.2">
      <c r="M18" s="16"/>
      <c r="N18" s="16"/>
      <c r="O18" s="16"/>
      <c r="P18" s="16"/>
      <c r="Q18" s="16"/>
    </row>
    <row r="19" spans="2:17" s="15" customFormat="1" x14ac:dyDescent="0.2">
      <c r="M19" s="16"/>
      <c r="N19" s="16"/>
      <c r="O19" s="16"/>
      <c r="P19" s="16"/>
      <c r="Q19" s="16"/>
    </row>
    <row r="20" spans="2:17" s="15" customFormat="1" x14ac:dyDescent="0.2">
      <c r="B20" s="15" t="s">
        <v>71</v>
      </c>
      <c r="M20" s="16"/>
      <c r="N20" s="16"/>
      <c r="O20" s="16"/>
      <c r="P20" s="16"/>
      <c r="Q20" s="16"/>
    </row>
    <row r="21" spans="2:17" s="15" customFormat="1" x14ac:dyDescent="0.2">
      <c r="M21" s="16"/>
      <c r="N21" s="16"/>
      <c r="O21" s="16"/>
      <c r="P21" s="16"/>
      <c r="Q21" s="16"/>
    </row>
    <row r="22" spans="2:17" s="15" customFormat="1" ht="85.5" customHeight="1" x14ac:dyDescent="0.25">
      <c r="B22" s="43" t="s">
        <v>72</v>
      </c>
      <c r="C22" s="116" t="s">
        <v>73</v>
      </c>
      <c r="D22" s="117"/>
      <c r="E22" s="43" t="s">
        <v>64</v>
      </c>
      <c r="F22" s="28" t="s">
        <v>74</v>
      </c>
      <c r="M22" s="16"/>
      <c r="N22" s="16"/>
      <c r="O22" s="16"/>
      <c r="P22" s="16"/>
      <c r="Q22" s="16"/>
    </row>
    <row r="23" spans="2:17" s="15" customFormat="1" ht="15" x14ac:dyDescent="0.2">
      <c r="B23" s="38"/>
      <c r="C23" s="108"/>
      <c r="D23" s="109"/>
      <c r="E23" s="38"/>
      <c r="F23" s="38"/>
      <c r="G23" s="18" t="str">
        <f>IF(OR(B23="",C23="", E23="",F23=""),"#Aizpildiet visus laukus!","")</f>
        <v>#Aizpildiet visus laukus!</v>
      </c>
      <c r="M23" s="16"/>
      <c r="N23" s="16"/>
      <c r="O23" s="16"/>
      <c r="P23" s="16"/>
      <c r="Q23" s="16"/>
    </row>
    <row r="24" spans="2:17" s="15" customFormat="1" ht="15" x14ac:dyDescent="0.2">
      <c r="B24" s="38"/>
      <c r="C24" s="108"/>
      <c r="D24" s="109"/>
      <c r="E24" s="38"/>
      <c r="F24" s="38"/>
      <c r="G24" s="18" t="str">
        <f t="shared" ref="G24:G29" si="1">IF(OR(B24="",C24="", E24="",F24=""),"#Aizpildiet visus laukus!","")</f>
        <v>#Aizpildiet visus laukus!</v>
      </c>
      <c r="M24" s="16"/>
      <c r="N24" s="16"/>
      <c r="O24" s="16"/>
      <c r="P24" s="16"/>
      <c r="Q24" s="16"/>
    </row>
    <row r="25" spans="2:17" s="15" customFormat="1" ht="15" x14ac:dyDescent="0.2">
      <c r="B25" s="38"/>
      <c r="C25" s="108"/>
      <c r="D25" s="109"/>
      <c r="E25" s="38"/>
      <c r="F25" s="38"/>
      <c r="G25" s="18" t="str">
        <f t="shared" si="1"/>
        <v>#Aizpildiet visus laukus!</v>
      </c>
      <c r="M25" s="16"/>
      <c r="N25" s="16"/>
      <c r="O25" s="16"/>
      <c r="P25" s="16"/>
      <c r="Q25" s="16"/>
    </row>
    <row r="26" spans="2:17" s="15" customFormat="1" ht="15" x14ac:dyDescent="0.2">
      <c r="B26" s="38"/>
      <c r="C26" s="108"/>
      <c r="D26" s="109"/>
      <c r="E26" s="38"/>
      <c r="F26" s="38"/>
      <c r="G26" s="18" t="str">
        <f t="shared" si="1"/>
        <v>#Aizpildiet visus laukus!</v>
      </c>
      <c r="M26" s="16"/>
      <c r="N26" s="16"/>
      <c r="O26" s="16"/>
      <c r="P26" s="16"/>
      <c r="Q26" s="16"/>
    </row>
    <row r="27" spans="2:17" s="15" customFormat="1" ht="15" x14ac:dyDescent="0.2">
      <c r="B27" s="38"/>
      <c r="C27" s="108"/>
      <c r="D27" s="109"/>
      <c r="E27" s="38"/>
      <c r="F27" s="38"/>
      <c r="G27" s="18" t="str">
        <f t="shared" si="1"/>
        <v>#Aizpildiet visus laukus!</v>
      </c>
      <c r="M27" s="16"/>
      <c r="N27" s="16"/>
      <c r="O27" s="16"/>
      <c r="P27" s="16"/>
      <c r="Q27" s="16"/>
    </row>
    <row r="28" spans="2:17" s="15" customFormat="1" ht="15" x14ac:dyDescent="0.2">
      <c r="B28" s="38"/>
      <c r="C28" s="108"/>
      <c r="D28" s="109"/>
      <c r="E28" s="38"/>
      <c r="F28" s="38"/>
      <c r="G28" s="18" t="str">
        <f t="shared" si="1"/>
        <v>#Aizpildiet visus laukus!</v>
      </c>
      <c r="M28" s="16"/>
      <c r="N28" s="16"/>
      <c r="O28" s="16"/>
      <c r="P28" s="16"/>
      <c r="Q28" s="16"/>
    </row>
    <row r="29" spans="2:17" s="15" customFormat="1" ht="15" x14ac:dyDescent="0.2">
      <c r="B29" s="38"/>
      <c r="C29" s="108"/>
      <c r="D29" s="109"/>
      <c r="E29" s="38"/>
      <c r="F29" s="38"/>
      <c r="G29" s="18" t="str">
        <f t="shared" si="1"/>
        <v>#Aizpildiet visus laukus!</v>
      </c>
      <c r="M29" s="16"/>
      <c r="N29" s="16"/>
      <c r="O29" s="16"/>
      <c r="P29" s="16"/>
      <c r="Q29" s="16"/>
    </row>
    <row r="30" spans="2:17" s="15" customFormat="1" x14ac:dyDescent="0.2">
      <c r="M30" s="16"/>
      <c r="N30" s="16"/>
      <c r="O30" s="16"/>
      <c r="P30" s="16"/>
      <c r="Q30" s="16"/>
    </row>
    <row r="31" spans="2:17" s="15" customFormat="1" x14ac:dyDescent="0.2">
      <c r="M31" s="16"/>
      <c r="N31" s="16"/>
      <c r="O31" s="16"/>
      <c r="P31" s="16"/>
      <c r="Q31" s="16"/>
    </row>
    <row r="32" spans="2:17" s="15" customFormat="1" x14ac:dyDescent="0.2">
      <c r="M32" s="16"/>
      <c r="N32" s="16"/>
      <c r="O32" s="16"/>
      <c r="P32" s="16"/>
      <c r="Q32" s="16"/>
    </row>
    <row r="33" spans="13:17" s="15" customFormat="1" x14ac:dyDescent="0.2">
      <c r="M33" s="16"/>
      <c r="N33" s="16"/>
      <c r="O33" s="16"/>
      <c r="P33" s="16"/>
      <c r="Q33" s="16"/>
    </row>
    <row r="34" spans="13:17" s="15" customFormat="1" x14ac:dyDescent="0.2">
      <c r="M34" s="16"/>
      <c r="N34" s="16"/>
      <c r="O34" s="16"/>
      <c r="P34" s="16"/>
      <c r="Q34" s="16"/>
    </row>
    <row r="35" spans="13:17" s="15" customFormat="1" x14ac:dyDescent="0.2">
      <c r="M35" s="16"/>
      <c r="N35" s="16"/>
      <c r="O35" s="16"/>
      <c r="P35" s="16"/>
      <c r="Q35" s="16"/>
    </row>
    <row r="36" spans="13:17" s="15" customFormat="1" x14ac:dyDescent="0.2">
      <c r="M36" s="16"/>
      <c r="N36" s="16"/>
      <c r="O36" s="16"/>
      <c r="P36" s="16"/>
      <c r="Q36" s="16"/>
    </row>
  </sheetData>
  <mergeCells count="14">
    <mergeCell ref="C25:D25"/>
    <mergeCell ref="C26:D26"/>
    <mergeCell ref="C27:D27"/>
    <mergeCell ref="C28:D28"/>
    <mergeCell ref="C29:D29"/>
    <mergeCell ref="C24:D24"/>
    <mergeCell ref="B1:F1"/>
    <mergeCell ref="C3:D3"/>
    <mergeCell ref="F3:F4"/>
    <mergeCell ref="B14:F14"/>
    <mergeCell ref="C22:D22"/>
    <mergeCell ref="C23:D23"/>
    <mergeCell ref="B3:B4"/>
    <mergeCell ref="E3:E4"/>
  </mergeCells>
  <dataValidations count="2">
    <dataValidation type="list" allowBlank="1" showInputMessage="1" showErrorMessage="1" sqref="F5:F11 F23:F29" xr:uid="{00000000-0002-0000-0200-000000000000}">
      <formula1>"Jā, Nē"</formula1>
    </dataValidation>
    <dataValidation type="list" allowBlank="1" showInputMessage="1" showErrorMessage="1" sqref="C23:D29 C5:D11" xr:uid="{00000000-0002-0000-0200-000001000000}">
      <formula1>"Zema, Vidēja, Augsta"</formula1>
    </dataValidation>
  </dataValidations>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zoomScale="60" zoomScaleNormal="60" workbookViewId="0">
      <selection activeCell="D23" sqref="D23"/>
    </sheetView>
  </sheetViews>
  <sheetFormatPr defaultColWidth="9.140625" defaultRowHeight="14.25" x14ac:dyDescent="0.2"/>
  <cols>
    <col min="1" max="1" width="4.7109375" style="29" customWidth="1"/>
    <col min="2" max="2" width="26.28515625" style="29" customWidth="1"/>
    <col min="3" max="3" width="11.140625" style="29" customWidth="1"/>
    <col min="4" max="4" width="64" style="29" customWidth="1"/>
    <col min="5" max="5" width="62.7109375" style="29" customWidth="1"/>
    <col min="6" max="10" width="4.7109375" style="29" customWidth="1"/>
    <col min="11" max="15" width="9.140625" style="30"/>
    <col min="16" max="16384" width="9.140625" style="29"/>
  </cols>
  <sheetData>
    <row r="1" spans="1:6" ht="24.6" customHeight="1" x14ac:dyDescent="0.25">
      <c r="A1" s="31"/>
      <c r="B1" s="120" t="s">
        <v>75</v>
      </c>
      <c r="C1" s="120"/>
      <c r="D1" s="121"/>
      <c r="E1" s="121"/>
      <c r="F1" s="31"/>
    </row>
    <row r="3" spans="1:6" ht="15" x14ac:dyDescent="0.25">
      <c r="B3" s="92" t="s">
        <v>76</v>
      </c>
      <c r="C3" s="92"/>
      <c r="D3" s="122"/>
      <c r="E3" s="122"/>
    </row>
    <row r="5" spans="1:6" x14ac:dyDescent="0.2">
      <c r="B5" s="19" t="s">
        <v>69</v>
      </c>
      <c r="C5" s="32"/>
    </row>
    <row r="6" spans="1:6" x14ac:dyDescent="0.2">
      <c r="B6" s="19" t="s">
        <v>70</v>
      </c>
      <c r="C6" s="32"/>
    </row>
    <row r="9" spans="1:6" x14ac:dyDescent="0.2">
      <c r="B9" s="29" t="s">
        <v>77</v>
      </c>
    </row>
    <row r="11" spans="1:6" ht="45" x14ac:dyDescent="0.2">
      <c r="B11" s="123" t="s">
        <v>78</v>
      </c>
      <c r="C11" s="100"/>
      <c r="D11" s="33" t="s">
        <v>79</v>
      </c>
      <c r="E11" s="33" t="s">
        <v>80</v>
      </c>
    </row>
    <row r="12" spans="1:6" ht="15" x14ac:dyDescent="0.2">
      <c r="B12" s="119"/>
      <c r="C12" s="109"/>
      <c r="D12" s="36"/>
      <c r="E12" s="36"/>
      <c r="F12" s="37" t="str">
        <f>IF(OR(B12="", D12="",E12=""),"#Aizpildiet visus laukus!","")</f>
        <v>#Aizpildiet visus laukus!</v>
      </c>
    </row>
    <row r="13" spans="1:6" ht="15" x14ac:dyDescent="0.2">
      <c r="B13" s="119"/>
      <c r="C13" s="109"/>
      <c r="D13" s="36"/>
      <c r="E13" s="36"/>
      <c r="F13" s="37" t="str">
        <f t="shared" ref="F13:F18" si="0">IF(OR(B13="", D13="",E13=""),"#Aizpildiet visus laukus!","")</f>
        <v>#Aizpildiet visus laukus!</v>
      </c>
    </row>
    <row r="14" spans="1:6" ht="15" x14ac:dyDescent="0.2">
      <c r="B14" s="119"/>
      <c r="C14" s="109"/>
      <c r="D14" s="36"/>
      <c r="E14" s="36"/>
      <c r="F14" s="37" t="str">
        <f t="shared" si="0"/>
        <v>#Aizpildiet visus laukus!</v>
      </c>
    </row>
    <row r="15" spans="1:6" ht="15" x14ac:dyDescent="0.2">
      <c r="B15" s="119"/>
      <c r="C15" s="109"/>
      <c r="D15" s="36"/>
      <c r="E15" s="36"/>
      <c r="F15" s="37" t="str">
        <f t="shared" si="0"/>
        <v>#Aizpildiet visus laukus!</v>
      </c>
    </row>
    <row r="16" spans="1:6" ht="15" x14ac:dyDescent="0.2">
      <c r="B16" s="119"/>
      <c r="C16" s="109"/>
      <c r="D16" s="36"/>
      <c r="E16" s="36"/>
      <c r="F16" s="37" t="str">
        <f t="shared" si="0"/>
        <v>#Aizpildiet visus laukus!</v>
      </c>
    </row>
    <row r="17" spans="2:6" ht="15" x14ac:dyDescent="0.2">
      <c r="B17" s="119"/>
      <c r="C17" s="109"/>
      <c r="D17" s="36"/>
      <c r="E17" s="36"/>
      <c r="F17" s="37" t="str">
        <f t="shared" si="0"/>
        <v>#Aizpildiet visus laukus!</v>
      </c>
    </row>
    <row r="18" spans="2:6" ht="15" x14ac:dyDescent="0.2">
      <c r="B18" s="119"/>
      <c r="C18" s="109"/>
      <c r="D18" s="36"/>
      <c r="E18" s="36"/>
      <c r="F18" s="37" t="str">
        <f t="shared" si="0"/>
        <v>#Aizpildiet visus laukus!</v>
      </c>
    </row>
  </sheetData>
  <mergeCells count="10">
    <mergeCell ref="B15:C15"/>
    <mergeCell ref="B16:C16"/>
    <mergeCell ref="B17:C17"/>
    <mergeCell ref="B18:C18"/>
    <mergeCell ref="B1:E1"/>
    <mergeCell ref="B3:E3"/>
    <mergeCell ref="B11:C11"/>
    <mergeCell ref="B12:C12"/>
    <mergeCell ref="B13:C13"/>
    <mergeCell ref="B14:C14"/>
  </mergeCells>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5"/>
  <sheetViews>
    <sheetView topLeftCell="E1" zoomScale="70" zoomScaleNormal="70" workbookViewId="0">
      <selection activeCell="F24" sqref="F24"/>
    </sheetView>
  </sheetViews>
  <sheetFormatPr defaultColWidth="9.140625" defaultRowHeight="14.25" x14ac:dyDescent="0.2"/>
  <cols>
    <col min="1" max="1" width="4.7109375" style="29" customWidth="1"/>
    <col min="2" max="2" width="29.140625" style="29" customWidth="1"/>
    <col min="3" max="3" width="12" style="29" customWidth="1"/>
    <col min="4" max="4" width="18.28515625" style="29" customWidth="1"/>
    <col min="5" max="5" width="25.85546875" style="29" customWidth="1"/>
    <col min="6" max="6" width="23.42578125" style="29" customWidth="1"/>
    <col min="7" max="7" width="32.28515625" style="29" customWidth="1"/>
    <col min="8" max="8" width="11.85546875" style="29" customWidth="1"/>
    <col min="9" max="9" width="20" style="29" customWidth="1"/>
    <col min="10" max="10" width="25.5703125" style="29" customWidth="1"/>
    <col min="11" max="11" width="25.140625" style="29" customWidth="1"/>
    <col min="12" max="16" width="4.7109375" style="29" customWidth="1"/>
    <col min="17" max="21" width="9.140625" style="30"/>
    <col min="22" max="16384" width="9.140625" style="29"/>
  </cols>
  <sheetData>
    <row r="1" spans="1:12" ht="24.6" customHeight="1" x14ac:dyDescent="0.25">
      <c r="A1" s="31"/>
      <c r="B1" s="120" t="s">
        <v>81</v>
      </c>
      <c r="C1" s="120"/>
      <c r="D1" s="120"/>
      <c r="E1" s="120"/>
      <c r="F1" s="120"/>
      <c r="G1" s="121"/>
      <c r="H1" s="121"/>
      <c r="I1" s="121"/>
      <c r="J1" s="121"/>
      <c r="K1" s="121"/>
      <c r="L1" s="31"/>
    </row>
    <row r="4" spans="1:12" ht="36.75" customHeight="1" x14ac:dyDescent="0.2">
      <c r="B4" s="123" t="s">
        <v>82</v>
      </c>
      <c r="C4" s="125"/>
      <c r="D4" s="125"/>
      <c r="E4" s="125"/>
      <c r="F4" s="100"/>
      <c r="G4" s="123" t="s">
        <v>83</v>
      </c>
      <c r="H4" s="124"/>
      <c r="I4" s="124"/>
      <c r="J4" s="124"/>
      <c r="K4" s="100"/>
    </row>
    <row r="5" spans="1:12" ht="45" x14ac:dyDescent="0.2">
      <c r="B5" s="34" t="s">
        <v>84</v>
      </c>
      <c r="C5" s="34" t="s">
        <v>85</v>
      </c>
      <c r="D5" s="34" t="s">
        <v>86</v>
      </c>
      <c r="E5" s="34" t="s">
        <v>87</v>
      </c>
      <c r="F5" s="34" t="s">
        <v>88</v>
      </c>
      <c r="G5" s="34" t="s">
        <v>89</v>
      </c>
      <c r="H5" s="34" t="s">
        <v>85</v>
      </c>
      <c r="I5" s="34" t="s">
        <v>228</v>
      </c>
      <c r="J5" s="34" t="s">
        <v>90</v>
      </c>
      <c r="K5" s="34" t="s">
        <v>88</v>
      </c>
    </row>
    <row r="6" spans="1:12" x14ac:dyDescent="0.2">
      <c r="B6" s="35"/>
      <c r="C6" s="35"/>
      <c r="D6" s="35"/>
      <c r="E6" s="35"/>
      <c r="F6" s="35"/>
      <c r="G6" s="36"/>
      <c r="H6" s="36"/>
      <c r="I6" s="36"/>
      <c r="J6" s="36"/>
      <c r="K6" s="36"/>
      <c r="L6" s="37" t="str">
        <f>IF(OR(B6="",C6="",D6="",E6="",F6="",G6="",H6="",I6="", J6="",K6=""),"#Aizpildiet visus laukus!","")</f>
        <v>#Aizpildiet visus laukus!</v>
      </c>
    </row>
    <row r="7" spans="1:12" x14ac:dyDescent="0.2">
      <c r="B7" s="35"/>
      <c r="C7" s="35"/>
      <c r="D7" s="35"/>
      <c r="E7" s="35"/>
      <c r="F7" s="35"/>
      <c r="G7" s="36"/>
      <c r="H7" s="36"/>
      <c r="I7" s="36"/>
      <c r="J7" s="36"/>
      <c r="K7" s="36"/>
      <c r="L7" s="37" t="str">
        <f t="shared" ref="L7:L12" si="0">IF(OR(B7="",C7="",D7="",E7="",F7="",G7="",H7="",I7="", J7="",K7=""),"#Aizpildiet visus laukus!","")</f>
        <v>#Aizpildiet visus laukus!</v>
      </c>
    </row>
    <row r="8" spans="1:12" x14ac:dyDescent="0.2">
      <c r="B8" s="35"/>
      <c r="C8" s="35"/>
      <c r="D8" s="35"/>
      <c r="E8" s="35"/>
      <c r="F8" s="35"/>
      <c r="G8" s="36"/>
      <c r="H8" s="36"/>
      <c r="I8" s="36"/>
      <c r="J8" s="36"/>
      <c r="K8" s="36"/>
      <c r="L8" s="37" t="str">
        <f t="shared" si="0"/>
        <v>#Aizpildiet visus laukus!</v>
      </c>
    </row>
    <row r="9" spans="1:12" x14ac:dyDescent="0.2">
      <c r="B9" s="35"/>
      <c r="C9" s="35"/>
      <c r="D9" s="35"/>
      <c r="E9" s="35"/>
      <c r="F9" s="35"/>
      <c r="G9" s="36"/>
      <c r="H9" s="36"/>
      <c r="I9" s="36"/>
      <c r="J9" s="36"/>
      <c r="K9" s="36"/>
      <c r="L9" s="37" t="str">
        <f t="shared" si="0"/>
        <v>#Aizpildiet visus laukus!</v>
      </c>
    </row>
    <row r="10" spans="1:12" x14ac:dyDescent="0.2">
      <c r="B10" s="35"/>
      <c r="C10" s="35"/>
      <c r="D10" s="35"/>
      <c r="E10" s="35"/>
      <c r="F10" s="35"/>
      <c r="G10" s="36"/>
      <c r="H10" s="36"/>
      <c r="I10" s="36"/>
      <c r="J10" s="36"/>
      <c r="K10" s="36"/>
      <c r="L10" s="37" t="str">
        <f t="shared" si="0"/>
        <v>#Aizpildiet visus laukus!</v>
      </c>
    </row>
    <row r="11" spans="1:12" x14ac:dyDescent="0.2">
      <c r="B11" s="35"/>
      <c r="C11" s="35"/>
      <c r="D11" s="35"/>
      <c r="E11" s="35"/>
      <c r="F11" s="35"/>
      <c r="G11" s="36"/>
      <c r="H11" s="36"/>
      <c r="I11" s="36"/>
      <c r="J11" s="36"/>
      <c r="K11" s="36"/>
      <c r="L11" s="37" t="str">
        <f t="shared" si="0"/>
        <v>#Aizpildiet visus laukus!</v>
      </c>
    </row>
    <row r="12" spans="1:12" x14ac:dyDescent="0.2">
      <c r="B12" s="35"/>
      <c r="C12" s="35"/>
      <c r="D12" s="35"/>
      <c r="E12" s="35"/>
      <c r="F12" s="35"/>
      <c r="G12" s="36"/>
      <c r="H12" s="36"/>
      <c r="I12" s="36"/>
      <c r="J12" s="36"/>
      <c r="K12" s="36"/>
      <c r="L12" s="37" t="str">
        <f t="shared" si="0"/>
        <v>#Aizpildiet visus laukus!</v>
      </c>
    </row>
    <row r="15" spans="1:12" ht="16.5" x14ac:dyDescent="0.2">
      <c r="B15" s="15" t="s">
        <v>227</v>
      </c>
    </row>
  </sheetData>
  <mergeCells count="3">
    <mergeCell ref="G4:K4"/>
    <mergeCell ref="B1:K1"/>
    <mergeCell ref="B4:F4"/>
  </mergeCells>
  <pageMargins left="0.7" right="0.7" top="0.75" bottom="0.75" header="0.3" footer="0.3"/>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9"/>
  <sheetViews>
    <sheetView zoomScale="60" zoomScaleNormal="60" workbookViewId="0">
      <selection activeCell="N8" sqref="N8"/>
    </sheetView>
  </sheetViews>
  <sheetFormatPr defaultColWidth="9.140625" defaultRowHeight="14.25" x14ac:dyDescent="0.2"/>
  <cols>
    <col min="1" max="1" width="4.7109375" style="29" customWidth="1"/>
    <col min="2" max="2" width="6.28515625" style="29" customWidth="1"/>
    <col min="3" max="3" width="28.85546875" style="29" customWidth="1"/>
    <col min="4" max="4" width="18.42578125" style="29" customWidth="1"/>
    <col min="5" max="5" width="21.28515625" style="29" customWidth="1"/>
    <col min="6" max="6" width="23.42578125" style="29" customWidth="1"/>
    <col min="7" max="7" width="16" style="29" customWidth="1"/>
    <col min="8" max="8" width="16.140625" style="29" customWidth="1"/>
    <col min="9" max="10" width="21.7109375" style="29" customWidth="1"/>
    <col min="11" max="11" width="23.42578125" style="29" customWidth="1"/>
    <col min="12" max="12" width="17.28515625" style="29" customWidth="1"/>
    <col min="13" max="13" width="53.140625" style="29" customWidth="1"/>
    <col min="14" max="18" width="4.7109375" style="29" customWidth="1"/>
    <col min="19" max="23" width="9.140625" style="30"/>
    <col min="24" max="16384" width="9.140625" style="29"/>
  </cols>
  <sheetData>
    <row r="1" spans="1:14" ht="24.6" customHeight="1" x14ac:dyDescent="0.25">
      <c r="A1" s="31"/>
      <c r="B1" s="120" t="s">
        <v>91</v>
      </c>
      <c r="C1" s="120"/>
      <c r="D1" s="121"/>
      <c r="E1" s="121"/>
      <c r="F1" s="121"/>
      <c r="G1" s="121"/>
      <c r="H1" s="121"/>
      <c r="I1" s="121"/>
      <c r="J1" s="121"/>
      <c r="K1" s="121"/>
      <c r="L1" s="121"/>
      <c r="M1" s="121"/>
      <c r="N1" s="31"/>
    </row>
    <row r="4" spans="1:14" ht="42" customHeight="1" x14ac:dyDescent="0.2">
      <c r="B4" s="126" t="s">
        <v>34</v>
      </c>
      <c r="C4" s="126" t="s">
        <v>92</v>
      </c>
      <c r="D4" s="126" t="s">
        <v>93</v>
      </c>
      <c r="E4" s="126" t="s">
        <v>94</v>
      </c>
      <c r="F4" s="126" t="s">
        <v>95</v>
      </c>
      <c r="G4" s="123" t="s">
        <v>96</v>
      </c>
      <c r="H4" s="100"/>
      <c r="I4" s="126" t="s">
        <v>97</v>
      </c>
      <c r="J4" s="126" t="s">
        <v>98</v>
      </c>
      <c r="K4" s="126" t="s">
        <v>99</v>
      </c>
      <c r="L4" s="126" t="s">
        <v>100</v>
      </c>
      <c r="M4" s="126" t="s">
        <v>101</v>
      </c>
    </row>
    <row r="5" spans="1:14" ht="49.5" customHeight="1" x14ac:dyDescent="0.2">
      <c r="B5" s="127"/>
      <c r="C5" s="127"/>
      <c r="D5" s="127"/>
      <c r="E5" s="127"/>
      <c r="F5" s="127"/>
      <c r="G5" s="33" t="s">
        <v>102</v>
      </c>
      <c r="H5" s="33" t="s">
        <v>103</v>
      </c>
      <c r="I5" s="127"/>
      <c r="J5" s="127"/>
      <c r="K5" s="127"/>
      <c r="L5" s="127"/>
      <c r="M5" s="127"/>
    </row>
    <row r="6" spans="1:14" ht="15" x14ac:dyDescent="0.2">
      <c r="B6" s="34">
        <v>1</v>
      </c>
      <c r="C6" s="34">
        <v>2</v>
      </c>
      <c r="D6" s="33">
        <v>3</v>
      </c>
      <c r="E6" s="33">
        <v>4</v>
      </c>
      <c r="F6" s="33">
        <v>5</v>
      </c>
      <c r="G6" s="33">
        <v>6</v>
      </c>
      <c r="H6" s="33">
        <v>7</v>
      </c>
      <c r="I6" s="33">
        <v>8</v>
      </c>
      <c r="J6" s="33">
        <v>9</v>
      </c>
      <c r="K6" s="33">
        <v>10</v>
      </c>
      <c r="L6" s="33">
        <v>11</v>
      </c>
      <c r="M6" s="33">
        <v>12</v>
      </c>
    </row>
    <row r="7" spans="1:14" x14ac:dyDescent="0.2">
      <c r="B7" s="35"/>
      <c r="C7" s="35"/>
      <c r="D7" s="61"/>
      <c r="E7" s="61"/>
      <c r="F7" s="36"/>
      <c r="G7" s="61"/>
      <c r="H7" s="61"/>
      <c r="I7" s="62"/>
      <c r="J7" s="62"/>
      <c r="K7" s="36"/>
      <c r="L7" s="36"/>
      <c r="M7" s="36"/>
      <c r="N7" s="37" t="str">
        <f>IF(OR(B7="",C7="",D7="",E7="",F7="",G7="",H7="",I7="",J7="",K7="",L7="",M7=""),"#Aizpildiet visus laukus!","")</f>
        <v>#Aizpildiet visus laukus!</v>
      </c>
    </row>
    <row r="8" spans="1:14" x14ac:dyDescent="0.2">
      <c r="B8" s="35"/>
      <c r="C8" s="35"/>
      <c r="D8" s="61"/>
      <c r="E8" s="61"/>
      <c r="F8" s="36"/>
      <c r="G8" s="61"/>
      <c r="H8" s="61"/>
      <c r="I8" s="62"/>
      <c r="J8" s="62"/>
      <c r="K8" s="36"/>
      <c r="L8" s="36"/>
      <c r="M8" s="36"/>
      <c r="N8" s="37" t="str">
        <f t="shared" ref="N8:N16" si="0">IF(OR(B8="",C8="",D8="",E8="",F8="",G8="",H8="",I8="",J8="",K8="",L8="",M8=""),"#Aizpildiet visus laukus!","")</f>
        <v>#Aizpildiet visus laukus!</v>
      </c>
    </row>
    <row r="9" spans="1:14" x14ac:dyDescent="0.2">
      <c r="B9" s="35"/>
      <c r="C9" s="35"/>
      <c r="D9" s="61"/>
      <c r="E9" s="61"/>
      <c r="F9" s="36"/>
      <c r="G9" s="61"/>
      <c r="H9" s="61"/>
      <c r="I9" s="62"/>
      <c r="J9" s="62"/>
      <c r="K9" s="36"/>
      <c r="L9" s="36"/>
      <c r="M9" s="36"/>
      <c r="N9" s="37" t="str">
        <f t="shared" si="0"/>
        <v>#Aizpildiet visus laukus!</v>
      </c>
    </row>
    <row r="10" spans="1:14" x14ac:dyDescent="0.2">
      <c r="B10" s="35"/>
      <c r="C10" s="35"/>
      <c r="D10" s="61"/>
      <c r="E10" s="61"/>
      <c r="F10" s="36"/>
      <c r="G10" s="61"/>
      <c r="H10" s="61"/>
      <c r="I10" s="62"/>
      <c r="J10" s="62"/>
      <c r="K10" s="36"/>
      <c r="L10" s="36"/>
      <c r="M10" s="36"/>
      <c r="N10" s="37" t="str">
        <f t="shared" si="0"/>
        <v>#Aizpildiet visus laukus!</v>
      </c>
    </row>
    <row r="11" spans="1:14" x14ac:dyDescent="0.2">
      <c r="B11" s="35"/>
      <c r="C11" s="35"/>
      <c r="D11" s="61"/>
      <c r="E11" s="61"/>
      <c r="F11" s="36"/>
      <c r="G11" s="61"/>
      <c r="H11" s="61"/>
      <c r="I11" s="62"/>
      <c r="J11" s="62"/>
      <c r="K11" s="36"/>
      <c r="L11" s="36"/>
      <c r="M11" s="36"/>
      <c r="N11" s="37" t="str">
        <f t="shared" si="0"/>
        <v>#Aizpildiet visus laukus!</v>
      </c>
    </row>
    <row r="12" spans="1:14" x14ac:dyDescent="0.2">
      <c r="B12" s="35"/>
      <c r="C12" s="35"/>
      <c r="D12" s="61"/>
      <c r="E12" s="61"/>
      <c r="F12" s="36"/>
      <c r="G12" s="61"/>
      <c r="H12" s="61"/>
      <c r="I12" s="62"/>
      <c r="J12" s="62"/>
      <c r="K12" s="36"/>
      <c r="L12" s="36"/>
      <c r="M12" s="36"/>
      <c r="N12" s="37" t="str">
        <f t="shared" si="0"/>
        <v>#Aizpildiet visus laukus!</v>
      </c>
    </row>
    <row r="13" spans="1:14" x14ac:dyDescent="0.2">
      <c r="B13" s="35"/>
      <c r="C13" s="35"/>
      <c r="D13" s="61"/>
      <c r="E13" s="61"/>
      <c r="F13" s="36"/>
      <c r="G13" s="61"/>
      <c r="H13" s="61"/>
      <c r="I13" s="62"/>
      <c r="J13" s="62"/>
      <c r="K13" s="36"/>
      <c r="L13" s="36"/>
      <c r="M13" s="36"/>
      <c r="N13" s="37" t="str">
        <f t="shared" si="0"/>
        <v>#Aizpildiet visus laukus!</v>
      </c>
    </row>
    <row r="14" spans="1:14" x14ac:dyDescent="0.2">
      <c r="B14" s="35"/>
      <c r="C14" s="35"/>
      <c r="D14" s="61"/>
      <c r="E14" s="61"/>
      <c r="F14" s="36"/>
      <c r="G14" s="61"/>
      <c r="H14" s="61"/>
      <c r="I14" s="62"/>
      <c r="J14" s="62"/>
      <c r="K14" s="36"/>
      <c r="L14" s="36"/>
      <c r="M14" s="36"/>
      <c r="N14" s="37" t="str">
        <f t="shared" si="0"/>
        <v>#Aizpildiet visus laukus!</v>
      </c>
    </row>
    <row r="15" spans="1:14" x14ac:dyDescent="0.2">
      <c r="B15" s="35"/>
      <c r="C15" s="35"/>
      <c r="D15" s="61"/>
      <c r="E15" s="61"/>
      <c r="F15" s="36"/>
      <c r="G15" s="61"/>
      <c r="H15" s="61"/>
      <c r="I15" s="62"/>
      <c r="J15" s="62"/>
      <c r="K15" s="36"/>
      <c r="L15" s="36"/>
      <c r="M15" s="36"/>
      <c r="N15" s="37" t="str">
        <f t="shared" si="0"/>
        <v>#Aizpildiet visus laukus!</v>
      </c>
    </row>
    <row r="16" spans="1:14" x14ac:dyDescent="0.2">
      <c r="B16" s="35"/>
      <c r="C16" s="35"/>
      <c r="D16" s="61"/>
      <c r="E16" s="61"/>
      <c r="F16" s="36"/>
      <c r="G16" s="61"/>
      <c r="H16" s="61"/>
      <c r="I16" s="62"/>
      <c r="J16" s="62"/>
      <c r="K16" s="36"/>
      <c r="L16" s="36"/>
      <c r="M16" s="36"/>
      <c r="N16" s="37" t="str">
        <f t="shared" si="0"/>
        <v>#Aizpildiet visus laukus!</v>
      </c>
    </row>
    <row r="19" spans="2:2" ht="16.5" x14ac:dyDescent="0.2">
      <c r="B19" s="15" t="s">
        <v>104</v>
      </c>
    </row>
  </sheetData>
  <mergeCells count="12">
    <mergeCell ref="J4:J5"/>
    <mergeCell ref="K4:K5"/>
    <mergeCell ref="L4:L5"/>
    <mergeCell ref="M4:M5"/>
    <mergeCell ref="B1:M1"/>
    <mergeCell ref="G4:H4"/>
    <mergeCell ref="B4:B5"/>
    <mergeCell ref="C4:C5"/>
    <mergeCell ref="D4:D5"/>
    <mergeCell ref="E4:E5"/>
    <mergeCell ref="F4:F5"/>
    <mergeCell ref="I4:I5"/>
  </mergeCells>
  <dataValidations count="1">
    <dataValidation type="list" allowBlank="1" showInputMessage="1" showErrorMessage="1" sqref="E7:E16" xr:uid="{00000000-0002-0000-0500-000000000000}">
      <formula1>"1,2,3,4,5,6,7,8"</formula1>
    </dataValidation>
  </dataValidations>
  <pageMargins left="0.7" right="0.7" top="0.75" bottom="0.75" header="0.3" footer="0.3"/>
  <pageSetup paperSize="9"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
  <sheetViews>
    <sheetView zoomScale="60" zoomScaleNormal="60" workbookViewId="0">
      <selection activeCell="J7" sqref="J7"/>
    </sheetView>
  </sheetViews>
  <sheetFormatPr defaultColWidth="9.140625" defaultRowHeight="14.25" x14ac:dyDescent="0.2"/>
  <cols>
    <col min="1" max="1" width="4.7109375" style="29" customWidth="1"/>
    <col min="2" max="2" width="6.28515625" style="29" customWidth="1"/>
    <col min="3" max="3" width="27.140625" style="29" customWidth="1"/>
    <col min="4" max="4" width="29" style="29" customWidth="1"/>
    <col min="5" max="5" width="16.5703125" style="29" customWidth="1"/>
    <col min="6" max="6" width="27.85546875" style="29" customWidth="1"/>
    <col min="7" max="7" width="21.7109375" style="29" customWidth="1"/>
    <col min="8" max="8" width="22" style="29" customWidth="1"/>
    <col min="9" max="9" width="43.5703125" style="29" customWidth="1"/>
    <col min="10" max="14" width="4.7109375" style="29" customWidth="1"/>
    <col min="15" max="19" width="9.140625" style="30"/>
    <col min="20" max="16384" width="9.140625" style="29"/>
  </cols>
  <sheetData>
    <row r="1" spans="1:10" ht="24.6" customHeight="1" x14ac:dyDescent="0.25">
      <c r="A1" s="31"/>
      <c r="B1" s="120" t="s">
        <v>105</v>
      </c>
      <c r="C1" s="120"/>
      <c r="D1" s="121"/>
      <c r="E1" s="121"/>
      <c r="F1" s="121"/>
      <c r="G1" s="121"/>
      <c r="H1" s="121"/>
      <c r="I1" s="121"/>
      <c r="J1" s="31"/>
    </row>
    <row r="4" spans="1:10" ht="93" customHeight="1" x14ac:dyDescent="0.2">
      <c r="B4" s="43" t="s">
        <v>34</v>
      </c>
      <c r="C4" s="43" t="s">
        <v>106</v>
      </c>
      <c r="D4" s="43" t="s">
        <v>107</v>
      </c>
      <c r="E4" s="43" t="s">
        <v>93</v>
      </c>
      <c r="F4" s="34" t="s">
        <v>108</v>
      </c>
      <c r="G4" s="34" t="s">
        <v>109</v>
      </c>
      <c r="H4" s="43" t="s">
        <v>110</v>
      </c>
      <c r="I4" s="43" t="s">
        <v>111</v>
      </c>
    </row>
    <row r="5" spans="1:10" ht="15" x14ac:dyDescent="0.2">
      <c r="B5" s="34">
        <v>1</v>
      </c>
      <c r="C5" s="34">
        <v>2</v>
      </c>
      <c r="D5" s="33">
        <v>3</v>
      </c>
      <c r="E5" s="33">
        <v>4</v>
      </c>
      <c r="F5" s="33">
        <v>6</v>
      </c>
      <c r="G5" s="33">
        <v>7</v>
      </c>
      <c r="H5" s="33">
        <v>8</v>
      </c>
      <c r="I5" s="33">
        <v>9</v>
      </c>
    </row>
    <row r="6" spans="1:10" x14ac:dyDescent="0.2">
      <c r="B6" s="35"/>
      <c r="C6" s="35"/>
      <c r="D6" s="36"/>
      <c r="E6" s="36"/>
      <c r="F6" s="36"/>
      <c r="G6" s="36"/>
      <c r="H6" s="36"/>
      <c r="I6" s="36"/>
      <c r="J6" s="37" t="str">
        <f>IF(OR(B6="",C6="",D6="",E6="",F6="",G6="",H6="",I6=""),"#Aizpildiet visus laukus!","")</f>
        <v>#Aizpildiet visus laukus!</v>
      </c>
    </row>
    <row r="7" spans="1:10" x14ac:dyDescent="0.2">
      <c r="B7" s="35"/>
      <c r="C7" s="35"/>
      <c r="D7" s="36"/>
      <c r="E7" s="36"/>
      <c r="F7" s="36"/>
      <c r="G7" s="36"/>
      <c r="H7" s="36"/>
      <c r="I7" s="36"/>
      <c r="J7" s="37" t="str">
        <f t="shared" ref="J7:J15" si="0">IF(OR(B7="",C7="",D7="",E7="",F7="",G7="",H7="",I7=""),"#Aizpildiet visus laukus!","")</f>
        <v>#Aizpildiet visus laukus!</v>
      </c>
    </row>
    <row r="8" spans="1:10" x14ac:dyDescent="0.2">
      <c r="B8" s="35"/>
      <c r="C8" s="35"/>
      <c r="D8" s="36"/>
      <c r="E8" s="36"/>
      <c r="F8" s="36"/>
      <c r="G8" s="36"/>
      <c r="H8" s="36"/>
      <c r="I8" s="36"/>
      <c r="J8" s="37" t="str">
        <f t="shared" si="0"/>
        <v>#Aizpildiet visus laukus!</v>
      </c>
    </row>
    <row r="9" spans="1:10" x14ac:dyDescent="0.2">
      <c r="B9" s="35"/>
      <c r="C9" s="35"/>
      <c r="D9" s="36"/>
      <c r="E9" s="36"/>
      <c r="F9" s="36"/>
      <c r="G9" s="36"/>
      <c r="H9" s="36"/>
      <c r="I9" s="36"/>
      <c r="J9" s="37" t="str">
        <f t="shared" si="0"/>
        <v>#Aizpildiet visus laukus!</v>
      </c>
    </row>
    <row r="10" spans="1:10" x14ac:dyDescent="0.2">
      <c r="B10" s="35"/>
      <c r="C10" s="35"/>
      <c r="D10" s="36"/>
      <c r="E10" s="36"/>
      <c r="F10" s="36"/>
      <c r="G10" s="36"/>
      <c r="H10" s="36"/>
      <c r="I10" s="36"/>
      <c r="J10" s="37" t="str">
        <f t="shared" si="0"/>
        <v>#Aizpildiet visus laukus!</v>
      </c>
    </row>
    <row r="11" spans="1:10" x14ac:dyDescent="0.2">
      <c r="B11" s="35"/>
      <c r="C11" s="35"/>
      <c r="D11" s="36"/>
      <c r="E11" s="36"/>
      <c r="F11" s="36"/>
      <c r="G11" s="36"/>
      <c r="H11" s="36"/>
      <c r="I11" s="36"/>
      <c r="J11" s="37" t="str">
        <f t="shared" si="0"/>
        <v>#Aizpildiet visus laukus!</v>
      </c>
    </row>
    <row r="12" spans="1:10" x14ac:dyDescent="0.2">
      <c r="B12" s="35"/>
      <c r="C12" s="35"/>
      <c r="D12" s="36"/>
      <c r="E12" s="36"/>
      <c r="F12" s="36"/>
      <c r="G12" s="36"/>
      <c r="H12" s="36"/>
      <c r="I12" s="36"/>
      <c r="J12" s="37" t="str">
        <f t="shared" si="0"/>
        <v>#Aizpildiet visus laukus!</v>
      </c>
    </row>
    <row r="13" spans="1:10" x14ac:dyDescent="0.2">
      <c r="B13" s="35"/>
      <c r="C13" s="35"/>
      <c r="D13" s="36"/>
      <c r="E13" s="36"/>
      <c r="F13" s="36"/>
      <c r="G13" s="36"/>
      <c r="H13" s="36"/>
      <c r="I13" s="36"/>
      <c r="J13" s="37" t="str">
        <f t="shared" si="0"/>
        <v>#Aizpildiet visus laukus!</v>
      </c>
    </row>
    <row r="14" spans="1:10" x14ac:dyDescent="0.2">
      <c r="B14" s="35"/>
      <c r="C14" s="35"/>
      <c r="D14" s="36"/>
      <c r="E14" s="36"/>
      <c r="F14" s="36"/>
      <c r="G14" s="36"/>
      <c r="H14" s="36"/>
      <c r="I14" s="36"/>
      <c r="J14" s="37" t="str">
        <f t="shared" si="0"/>
        <v>#Aizpildiet visus laukus!</v>
      </c>
    </row>
    <row r="15" spans="1:10" x14ac:dyDescent="0.2">
      <c r="B15" s="35"/>
      <c r="C15" s="35"/>
      <c r="D15" s="36"/>
      <c r="E15" s="36"/>
      <c r="F15" s="36"/>
      <c r="G15" s="36"/>
      <c r="H15" s="36"/>
      <c r="I15" s="36"/>
      <c r="J15" s="37" t="str">
        <f t="shared" si="0"/>
        <v>#Aizpildiet visus laukus!</v>
      </c>
    </row>
    <row r="18" spans="2:2" ht="16.5" x14ac:dyDescent="0.2">
      <c r="B18" s="15" t="s">
        <v>112</v>
      </c>
    </row>
  </sheetData>
  <mergeCells count="1">
    <mergeCell ref="B1:I1"/>
  </mergeCells>
  <pageMargins left="0.7" right="0.7" top="0.75" bottom="0.75" header="0.3" footer="0.3"/>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7"/>
  <sheetViews>
    <sheetView zoomScale="60" zoomScaleNormal="60" workbookViewId="0">
      <selection activeCell="H25" sqref="H25"/>
    </sheetView>
  </sheetViews>
  <sheetFormatPr defaultColWidth="9.140625" defaultRowHeight="14.25" x14ac:dyDescent="0.2"/>
  <cols>
    <col min="1" max="1" width="4.7109375" style="29" customWidth="1"/>
    <col min="2" max="2" width="6.28515625" style="29" customWidth="1"/>
    <col min="3" max="3" width="26.85546875" style="29" customWidth="1"/>
    <col min="4" max="4" width="23.140625" style="29" customWidth="1"/>
    <col min="5" max="5" width="23.5703125" style="29" customWidth="1"/>
    <col min="6" max="6" width="22.5703125" style="29" customWidth="1"/>
    <col min="7" max="7" width="23.7109375" style="29" customWidth="1"/>
    <col min="8" max="8" width="23.42578125" style="29" customWidth="1"/>
    <col min="9" max="9" width="23.140625" style="29" customWidth="1"/>
    <col min="10" max="14" width="4.7109375" style="29" customWidth="1"/>
    <col min="15" max="19" width="9.140625" style="30"/>
    <col min="20" max="16384" width="9.140625" style="29"/>
  </cols>
  <sheetData>
    <row r="1" spans="1:19" ht="24.6" customHeight="1" x14ac:dyDescent="0.25">
      <c r="A1" s="31"/>
      <c r="B1" s="120" t="s">
        <v>113</v>
      </c>
      <c r="C1" s="120"/>
      <c r="D1" s="121"/>
      <c r="E1" s="121"/>
      <c r="F1" s="121"/>
      <c r="G1" s="121"/>
      <c r="H1" s="121"/>
      <c r="I1" s="121"/>
      <c r="J1" s="31"/>
    </row>
    <row r="4" spans="1:19" ht="92.25" customHeight="1" x14ac:dyDescent="0.2">
      <c r="B4" s="43" t="s">
        <v>34</v>
      </c>
      <c r="C4" s="43" t="s">
        <v>114</v>
      </c>
      <c r="D4" s="43" t="s">
        <v>115</v>
      </c>
      <c r="E4" s="43" t="s">
        <v>116</v>
      </c>
      <c r="F4" s="43" t="s">
        <v>117</v>
      </c>
      <c r="G4" s="43" t="s">
        <v>118</v>
      </c>
      <c r="H4" s="43" t="s">
        <v>119</v>
      </c>
      <c r="I4" s="33" t="s">
        <v>120</v>
      </c>
    </row>
    <row r="5" spans="1:19" ht="15" x14ac:dyDescent="0.2">
      <c r="B5" s="34">
        <v>1</v>
      </c>
      <c r="C5" s="34">
        <v>2</v>
      </c>
      <c r="D5" s="33">
        <v>3</v>
      </c>
      <c r="E5" s="33">
        <v>4</v>
      </c>
      <c r="F5" s="33">
        <v>5</v>
      </c>
      <c r="G5" s="33">
        <v>6</v>
      </c>
      <c r="H5" s="33" t="s">
        <v>121</v>
      </c>
      <c r="I5" s="33" t="s">
        <v>122</v>
      </c>
    </row>
    <row r="6" spans="1:19" x14ac:dyDescent="0.2">
      <c r="B6" s="35"/>
      <c r="C6" s="35" t="s">
        <v>123</v>
      </c>
      <c r="D6" s="62"/>
      <c r="E6" s="62"/>
      <c r="F6" s="62"/>
      <c r="G6" s="63">
        <f>SUM(E6:F6)</f>
        <v>0</v>
      </c>
      <c r="H6" s="63" t="e">
        <f>ROUND(G6/D6*100,2)</f>
        <v>#DIV/0!</v>
      </c>
      <c r="I6" s="63">
        <f>D6-G6</f>
        <v>0</v>
      </c>
      <c r="J6" s="37" t="str">
        <f>IF(OR(B6="",C6="",D6="",G6=""),"#Aizpildiet visus laukus!","")</f>
        <v>#Aizpildiet visus laukus!</v>
      </c>
    </row>
    <row r="7" spans="1:19" x14ac:dyDescent="0.2">
      <c r="B7" s="35"/>
      <c r="C7" s="35" t="s">
        <v>124</v>
      </c>
      <c r="D7" s="62"/>
      <c r="E7" s="62"/>
      <c r="F7" s="62"/>
      <c r="G7" s="63">
        <f t="shared" ref="G7:G14" si="0">SUM(E7:F7)</f>
        <v>0</v>
      </c>
      <c r="H7" s="63" t="e">
        <f t="shared" ref="H7:H14" si="1">ROUND(G7/D7*100,2)</f>
        <v>#DIV/0!</v>
      </c>
      <c r="I7" s="63">
        <f t="shared" ref="I7:I14" si="2">D7-G7</f>
        <v>0</v>
      </c>
      <c r="J7" s="37" t="str">
        <f t="shared" ref="J7:J14" si="3">IF(OR(B7="",C7="",D7="",G7=""),"#Aizpildiet visus laukus!","")</f>
        <v>#Aizpildiet visus laukus!</v>
      </c>
    </row>
    <row r="8" spans="1:19" x14ac:dyDescent="0.2">
      <c r="B8" s="35"/>
      <c r="C8" s="35" t="s">
        <v>125</v>
      </c>
      <c r="D8" s="62"/>
      <c r="E8" s="62"/>
      <c r="F8" s="62"/>
      <c r="G8" s="63">
        <f t="shared" si="0"/>
        <v>0</v>
      </c>
      <c r="H8" s="63" t="e">
        <f t="shared" si="1"/>
        <v>#DIV/0!</v>
      </c>
      <c r="I8" s="63">
        <f t="shared" si="2"/>
        <v>0</v>
      </c>
      <c r="J8" s="37" t="str">
        <f t="shared" si="3"/>
        <v>#Aizpildiet visus laukus!</v>
      </c>
    </row>
    <row r="9" spans="1:19" x14ac:dyDescent="0.2">
      <c r="B9" s="35"/>
      <c r="C9" s="35" t="s">
        <v>126</v>
      </c>
      <c r="D9" s="62"/>
      <c r="E9" s="62"/>
      <c r="F9" s="62"/>
      <c r="G9" s="63">
        <f t="shared" si="0"/>
        <v>0</v>
      </c>
      <c r="H9" s="63" t="e">
        <f t="shared" si="1"/>
        <v>#DIV/0!</v>
      </c>
      <c r="I9" s="63">
        <f t="shared" si="2"/>
        <v>0</v>
      </c>
      <c r="J9" s="37" t="str">
        <f t="shared" si="3"/>
        <v>#Aizpildiet visus laukus!</v>
      </c>
    </row>
    <row r="10" spans="1:19" x14ac:dyDescent="0.2">
      <c r="B10" s="35"/>
      <c r="C10" s="35" t="s">
        <v>127</v>
      </c>
      <c r="D10" s="62"/>
      <c r="E10" s="62"/>
      <c r="F10" s="62"/>
      <c r="G10" s="63">
        <f t="shared" si="0"/>
        <v>0</v>
      </c>
      <c r="H10" s="63" t="e">
        <f t="shared" si="1"/>
        <v>#DIV/0!</v>
      </c>
      <c r="I10" s="63">
        <f t="shared" si="2"/>
        <v>0</v>
      </c>
      <c r="J10" s="37" t="str">
        <f t="shared" si="3"/>
        <v>#Aizpildiet visus laukus!</v>
      </c>
    </row>
    <row r="11" spans="1:19" x14ac:dyDescent="0.2">
      <c r="B11" s="35"/>
      <c r="C11" s="35"/>
      <c r="D11" s="62"/>
      <c r="E11" s="62"/>
      <c r="F11" s="62"/>
      <c r="G11" s="63">
        <f t="shared" si="0"/>
        <v>0</v>
      </c>
      <c r="H11" s="63" t="e">
        <f t="shared" si="1"/>
        <v>#DIV/0!</v>
      </c>
      <c r="I11" s="63">
        <f t="shared" si="2"/>
        <v>0</v>
      </c>
      <c r="J11" s="37" t="str">
        <f t="shared" si="3"/>
        <v>#Aizpildiet visus laukus!</v>
      </c>
    </row>
    <row r="12" spans="1:19" x14ac:dyDescent="0.2">
      <c r="B12" s="35"/>
      <c r="C12" s="35"/>
      <c r="D12" s="62"/>
      <c r="E12" s="62"/>
      <c r="F12" s="62"/>
      <c r="G12" s="63">
        <f t="shared" si="0"/>
        <v>0</v>
      </c>
      <c r="H12" s="63" t="e">
        <f t="shared" si="1"/>
        <v>#DIV/0!</v>
      </c>
      <c r="I12" s="63">
        <f t="shared" si="2"/>
        <v>0</v>
      </c>
      <c r="J12" s="37" t="str">
        <f t="shared" si="3"/>
        <v>#Aizpildiet visus laukus!</v>
      </c>
    </row>
    <row r="13" spans="1:19" x14ac:dyDescent="0.2">
      <c r="B13" s="35"/>
      <c r="C13" s="35"/>
      <c r="D13" s="62"/>
      <c r="E13" s="62"/>
      <c r="F13" s="62"/>
      <c r="G13" s="63">
        <f t="shared" si="0"/>
        <v>0</v>
      </c>
      <c r="H13" s="63" t="e">
        <f t="shared" si="1"/>
        <v>#DIV/0!</v>
      </c>
      <c r="I13" s="63">
        <f t="shared" si="2"/>
        <v>0</v>
      </c>
      <c r="J13" s="37" t="str">
        <f t="shared" si="3"/>
        <v>#Aizpildiet visus laukus!</v>
      </c>
    </row>
    <row r="14" spans="1:19" x14ac:dyDescent="0.2">
      <c r="B14" s="35"/>
      <c r="C14" s="35"/>
      <c r="D14" s="62"/>
      <c r="E14" s="62"/>
      <c r="F14" s="62"/>
      <c r="G14" s="63">
        <f t="shared" si="0"/>
        <v>0</v>
      </c>
      <c r="H14" s="63" t="e">
        <f t="shared" si="1"/>
        <v>#DIV/0!</v>
      </c>
      <c r="I14" s="63">
        <f t="shared" si="2"/>
        <v>0</v>
      </c>
      <c r="J14" s="37" t="str">
        <f t="shared" si="3"/>
        <v>#Aizpildiet visus laukus!</v>
      </c>
    </row>
    <row r="15" spans="1:19" s="24" customFormat="1" ht="15" x14ac:dyDescent="0.25">
      <c r="B15" s="128" t="s">
        <v>128</v>
      </c>
      <c r="C15" s="109"/>
      <c r="D15" s="70">
        <f>SUM(D6:D14)</f>
        <v>0</v>
      </c>
      <c r="E15" s="70">
        <f t="shared" ref="E15:F15" si="4">SUM(E6:E14)</f>
        <v>0</v>
      </c>
      <c r="F15" s="70">
        <f t="shared" si="4"/>
        <v>0</v>
      </c>
      <c r="G15" s="64">
        <f>SUM(G6:G14)</f>
        <v>0</v>
      </c>
      <c r="H15" s="64" t="e">
        <f>SUM(H6:H14)</f>
        <v>#DIV/0!</v>
      </c>
      <c r="I15" s="64">
        <f>SUM(I6:I14)</f>
        <v>0</v>
      </c>
      <c r="J15" s="45"/>
      <c r="O15" s="26"/>
      <c r="P15" s="26"/>
      <c r="Q15" s="26"/>
      <c r="R15" s="26"/>
      <c r="S15" s="26"/>
    </row>
    <row r="16" spans="1:19" x14ac:dyDescent="0.2">
      <c r="C16" s="74" t="s">
        <v>129</v>
      </c>
      <c r="D16" s="76"/>
      <c r="E16" s="76"/>
      <c r="F16" s="76"/>
      <c r="G16" s="76"/>
      <c r="H16" s="75" t="s">
        <v>130</v>
      </c>
      <c r="I16" s="76"/>
    </row>
    <row r="17" spans="3:9" x14ac:dyDescent="0.2">
      <c r="C17" s="74" t="s">
        <v>131</v>
      </c>
      <c r="D17" s="76"/>
      <c r="E17" s="76"/>
      <c r="F17" s="76"/>
      <c r="G17" s="76"/>
      <c r="H17" s="75" t="s">
        <v>130</v>
      </c>
      <c r="I17" s="76"/>
    </row>
  </sheetData>
  <mergeCells count="2">
    <mergeCell ref="B1:I1"/>
    <mergeCell ref="B15:C15"/>
  </mergeCells>
  <pageMargins left="0.7" right="0.7" top="0.75" bottom="0.75" header="0.3" footer="0.3"/>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
  <sheetViews>
    <sheetView zoomScale="60" zoomScaleNormal="60" workbookViewId="0">
      <selection activeCell="F17" sqref="F17"/>
    </sheetView>
  </sheetViews>
  <sheetFormatPr defaultColWidth="9.140625" defaultRowHeight="14.25" x14ac:dyDescent="0.2"/>
  <cols>
    <col min="1" max="1" width="4.7109375" style="29" customWidth="1"/>
    <col min="2" max="2" width="6.28515625" style="29" customWidth="1"/>
    <col min="3" max="3" width="44.7109375" style="29" customWidth="1"/>
    <col min="4" max="4" width="26.5703125" style="29" customWidth="1"/>
    <col min="5" max="5" width="20.85546875" style="29" customWidth="1"/>
    <col min="6" max="6" width="23.42578125" style="29" customWidth="1"/>
    <col min="7" max="7" width="23.140625" style="29" customWidth="1"/>
    <col min="8" max="11" width="4.7109375" style="29" customWidth="1"/>
    <col min="12" max="16" width="9.140625" style="30"/>
    <col min="17" max="16384" width="9.140625" style="29"/>
  </cols>
  <sheetData>
    <row r="1" spans="1:8" ht="24.6" customHeight="1" x14ac:dyDescent="0.25">
      <c r="A1" s="31"/>
      <c r="B1" s="120" t="s">
        <v>229</v>
      </c>
      <c r="C1" s="120"/>
      <c r="D1" s="121"/>
      <c r="E1" s="121"/>
      <c r="F1" s="121"/>
      <c r="G1" s="121"/>
      <c r="H1" s="31"/>
    </row>
    <row r="3" spans="1:8" ht="15" x14ac:dyDescent="0.25">
      <c r="B3" s="92" t="s">
        <v>230</v>
      </c>
      <c r="C3" s="93"/>
      <c r="D3" s="93"/>
      <c r="E3" s="93"/>
      <c r="F3" s="93"/>
      <c r="G3" s="93"/>
    </row>
    <row r="5" spans="1:8" ht="109.5" customHeight="1" x14ac:dyDescent="0.2">
      <c r="B5" s="119"/>
      <c r="C5" s="129"/>
      <c r="D5" s="129"/>
      <c r="E5" s="129"/>
      <c r="F5" s="129"/>
      <c r="G5" s="109"/>
      <c r="H5" s="4"/>
    </row>
  </sheetData>
  <mergeCells count="3">
    <mergeCell ref="B1:G1"/>
    <mergeCell ref="B5:G5"/>
    <mergeCell ref="B3:G3"/>
  </mergeCells>
  <pageMargins left="0.7" right="0.7" top="0.75" bottom="0.75" header="0.3" footer="0.3"/>
  <pageSetup paperSize="9" scale="8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3917b1-712b-4be9-a663-83831c192c9a" xsi:nil="true"/>
    <lcf76f155ced4ddcb4097134ff3c332f xmlns="c784d320-c771-4bdb-94dd-f6299667ec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99A875C9FBED214F98C811A27CFC8F6B" ma:contentTypeVersion="16" ma:contentTypeDescription="Izveidot jaunu dokumentu." ma:contentTypeScope="" ma:versionID="d36a0b8642d8a67b81c134d1fe83a341">
  <xsd:schema xmlns:xsd="http://www.w3.org/2001/XMLSchema" xmlns:xs="http://www.w3.org/2001/XMLSchema" xmlns:p="http://schemas.microsoft.com/office/2006/metadata/properties" xmlns:ns2="c784d320-c771-4bdb-94dd-f6299667ec95" xmlns:ns3="d23917b1-712b-4be9-a663-83831c192c9a" targetNamespace="http://schemas.microsoft.com/office/2006/metadata/properties" ma:root="true" ma:fieldsID="b0a26aab852bbd27f0d5fc9d7889dda6" ns2:_="" ns3:_="">
    <xsd:import namespace="c784d320-c771-4bdb-94dd-f6299667ec95"/>
    <xsd:import namespace="d23917b1-712b-4be9-a663-83831c192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4d320-c771-4bdb-94dd-f6299667e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917b1-712b-4be9-a663-83831c192c9a"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bfb32add-dfd2-430c-9375-29129abe15b5}" ma:internalName="TaxCatchAll" ma:showField="CatchAllData" ma:web="d23917b1-712b-4be9-a663-83831c192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03D1F-4784-4DB5-9186-E4B843862117}">
  <ds:schemaRefs>
    <ds:schemaRef ds:uri="http://schemas.microsoft.com/sharepoint/v3/contenttype/forms"/>
  </ds:schemaRefs>
</ds:datastoreItem>
</file>

<file path=customXml/itemProps2.xml><?xml version="1.0" encoding="utf-8"?>
<ds:datastoreItem xmlns:ds="http://schemas.openxmlformats.org/officeDocument/2006/customXml" ds:itemID="{2084F0B9-D3AE-41B6-B781-E3A666D53CA7}">
  <ds:schemaRefs>
    <ds:schemaRef ds:uri="http://schemas.microsoft.com/office/2006/metadata/properties"/>
    <ds:schemaRef ds:uri="http://schemas.microsoft.com/office/infopath/2007/PartnerControls"/>
    <ds:schemaRef ds:uri="d23917b1-712b-4be9-a663-83831c192c9a"/>
    <ds:schemaRef ds:uri="c784d320-c771-4bdb-94dd-f6299667ec95"/>
  </ds:schemaRefs>
</ds:datastoreItem>
</file>

<file path=customXml/itemProps3.xml><?xml version="1.0" encoding="utf-8"?>
<ds:datastoreItem xmlns:ds="http://schemas.openxmlformats.org/officeDocument/2006/customXml" ds:itemID="{AF50B513-20B3-47D6-976D-86E051C03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4d320-c771-4bdb-94dd-f6299667ec95"/>
    <ds:schemaRef ds:uri="d23917b1-712b-4be9-a663-83831c192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1.-3.Sākumlapa</vt:lpstr>
      <vt:lpstr>4.Aktivitāšu progress</vt:lpstr>
      <vt:lpstr>5.Riski</vt:lpstr>
      <vt:lpstr>6.Auditu rezultāti</vt:lpstr>
      <vt:lpstr>7.Publicitāte</vt:lpstr>
      <vt:lpstr>8.Iepirkumu līgumi</vt:lpstr>
      <vt:lpstr>9.Darba līgumi</vt:lpstr>
      <vt:lpstr>10.Aktivitāšu finanšu progress</vt:lpstr>
      <vt:lpstr>11.Mērķu un rezultātu statuss</vt:lpstr>
      <vt:lpstr>12.Projekta rezultāti, iznākumi</vt:lpstr>
      <vt:lpstr>13.Starpposma rezultāti</vt:lpstr>
      <vt:lpstr>14.Aprīkojums</vt:lpstr>
      <vt:lpstr>15.Attiecināmo izdevumu kops</vt:lpstr>
      <vt:lpstr>16.Pārskata perioda izdevumi</vt:lpstr>
      <vt:lpstr>Apliecinājums</vt:lpstr>
      <vt:lpstr>Pielikumi</vt:lpstr>
      <vt:lpstr>'1.-3.Sākumlapa'!Print_Area</vt:lpstr>
      <vt:lpstr>'10.Aktivitāšu finanšu progress'!Print_Area</vt:lpstr>
      <vt:lpstr>'11.Mērķu un rezultātu statuss'!Print_Area</vt:lpstr>
      <vt:lpstr>'12.Projekta rezultāti, iznākumi'!Print_Area</vt:lpstr>
      <vt:lpstr>'13.Starpposma rezultāti'!Print_Area</vt:lpstr>
      <vt:lpstr>'14.Aprīkojums'!Print_Area</vt:lpstr>
      <vt:lpstr>'15.Attiecināmo izdevumu kops'!Print_Area</vt:lpstr>
      <vt:lpstr>'16.Pārskata perioda izdevumi'!Print_Area</vt:lpstr>
      <vt:lpstr>'4.Aktivitāšu progress'!Print_Area</vt:lpstr>
      <vt:lpstr>'5.Riski'!Print_Area</vt:lpstr>
      <vt:lpstr>'6.Auditu rezultāti'!Print_Area</vt:lpstr>
      <vt:lpstr>'7.Publicitāte'!Print_Area</vt:lpstr>
      <vt:lpstr>'8.Iepirkumu līgumi'!Print_Area</vt:lpstr>
      <vt:lpstr>'9.Darba līgumi'!Print_Area</vt:lpstr>
      <vt:lpstr>Apliecinājums!Print_Area</vt:lpstr>
      <vt:lpstr>Pielikumi!Print_Area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Cīrule</dc:creator>
  <cp:keywords/>
  <dc:description/>
  <cp:lastModifiedBy>Lita Trakina</cp:lastModifiedBy>
  <cp:revision/>
  <dcterms:created xsi:type="dcterms:W3CDTF">2019-10-16T06:11:32Z</dcterms:created>
  <dcterms:modified xsi:type="dcterms:W3CDTF">2022-08-16T13:53:26Z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0x01010099A875C9FBED214F98C811A27CFC8F6B</vt:lpwstr>
  </property>
  <property fmtid="{D5CDD505-2E9C-101B-9397-08002B2CF9AE}" pid="3" name="MediaServiceImageTags">
    <vt:lpwstr/>
  </property>
</Properties>
</file>