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namedSheetViews/namedSheetView1.xml" ContentType="application/vnd.ms-excel.namedsheetview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Ruta\Desktop\VARAM 2023\Nodevumi\gatavs\"/>
    </mc:Choice>
  </mc:AlternateContent>
  <xr:revisionPtr revIDLastSave="0" documentId="13_ncr:1_{932B4EA8-9D24-4871-AC0C-33506013004B}" xr6:coauthVersionLast="47" xr6:coauthVersionMax="47" xr10:uidLastSave="{00000000-0000-0000-0000-000000000000}"/>
  <bookViews>
    <workbookView xWindow="1140" yWindow="340" windowWidth="18400" windowHeight="10200" xr2:uid="{DCC3F43D-1BAA-4A61-92C5-D25FF80C884B}"/>
  </bookViews>
  <sheets>
    <sheet name="Normatīvie akti" sheetId="1" r:id="rId1"/>
    <sheet name="Funkcijas" sheetId="2" r:id="rId2"/>
    <sheet name="Pakalpojumi" sheetId="4" r:id="rId3"/>
    <sheet name="Informācijas resursi" sheetId="3" r:id="rId4"/>
    <sheet name="Tehnoloģiskie resursi" sheetId="5" r:id="rId5"/>
    <sheet name="Neatbilstības" sheetId="8" r:id="rId6"/>
    <sheet name="Klasifikatori" sheetId="6" r:id="rId7"/>
  </sheets>
  <definedNames>
    <definedName name="_xlnm._FilterDatabase" localSheetId="0" hidden="1">'Normatīvie akti'!$A$1:$K$27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1" l="1"/>
  <c r="Q6" i="4"/>
  <c r="Q7" i="4"/>
  <c r="H25" i="1" l="1"/>
  <c r="G18" i="2"/>
  <c r="O5" i="3"/>
  <c r="O4" i="3"/>
  <c r="F7" i="2"/>
  <c r="F2" i="2"/>
  <c r="F3" i="2" s="1"/>
  <c r="F4" i="2" s="1"/>
  <c r="F5" i="2" s="1"/>
  <c r="F6" i="2" s="1"/>
  <c r="H19" i="1"/>
  <c r="F18" i="2" l="1"/>
  <c r="H16" i="1"/>
  <c r="H15" i="1"/>
  <c r="H13" i="1"/>
  <c r="H14" i="1" s="1"/>
  <c r="H12" i="1"/>
  <c r="I11" i="1"/>
  <c r="I10" i="1"/>
  <c r="H10" i="1"/>
  <c r="H11" i="1" s="1"/>
  <c r="I9" i="1"/>
  <c r="H7" i="1"/>
  <c r="H8" i="1"/>
  <c r="I4" i="1"/>
  <c r="H27" i="1"/>
  <c r="H26" i="1"/>
  <c r="H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tc={7767C1DC-BF51-4DDA-BA39-9E9BBFF38563}</author>
    <author>tc={1BE0A682-55E9-45A3-956D-9A0CA1F060C7}</author>
    <author>tc={AF8AA6EE-1E63-44CB-92B6-CBE1BCF37090}</author>
    <author>tc={E01D1FEF-95FD-466F-8A23-B2C16C5A211D}</author>
    <author>tc={B3BF6BE8-A9E0-4370-B34F-62D4EA3877A0}</author>
    <author>tc={64CC80AD-6253-4C80-88D1-F50C2156545B}</author>
    <author>tc={9774AC00-23B4-461A-9B26-F6AB0D0888AD}</author>
    <author>tc={F68B4C4C-1CD9-40BA-99C7-E72DE08E2C20}</author>
    <author>tc={95B7114B-61E1-40E4-AA46-9A51E85C2EDC}</author>
    <author>tc={228DF1EE-7E2C-4474-849E-EECCCBF1B6CA}</author>
    <author>tc={921EF543-CBC3-4865-A569-74D112D48F8B}</author>
    <author>tc={D617AC59-0174-48E5-8BD2-35CD1510EAD7}</author>
    <author>tc={87A39717-7301-41DF-8E7A-1663F82A6E45}</author>
    <author>tc={9CA316E2-DCB7-412F-9FB4-2F0E013A34D1}</author>
  </authors>
  <commentList>
    <comment ref="B1" authorId="0" shapeId="0" xr:uid="{7767C1DC-BF51-4DDA-BA39-9E9BBFF38563}">
      <text>
        <t xml:space="preserve">[Komentārs ar pavedienu]
Jūsu Excel versija ļauj lasīt šo komentāru ar pavedienu, tomēr visi tā labojumi tiks noņemti, ja fails tiks atvērts jaunākā Excel versijā. Papildinformācija: https://go.microsoft.com/fwlink/?linkid=870924
Komentārs:
    Domēnu ietekmējošie normatīvie akti, kas attiecināmi uz domēna organizācijām (funkciju īstenotājiem un pakalpojuma sniedzējiem). Obligāti nepieciešams norādīt domēna speciālos normatīvos aktus, kas regulē funkciju, pakalpojumu īstenošanu, informācijas sistēmu nodrošināšanu u.c. Brīvprātīgi norādāmi arī vispārējie normatīvie akti, kas tiešā vai pastarpinātā veidā ietekmē konkrēto domēnu, piemēram, Vispārīgā datu aizsardzības regula, Valsts informācijas sistēmu likums un pakalpojumu noteikumi. </t>
      </text>
    </comment>
    <comment ref="C1" authorId="1" shapeId="0" xr:uid="{1BE0A682-55E9-45A3-956D-9A0CA1F060C7}">
      <text>
        <t>[Komentārs ar pavedienu]
Jūsu Excel versija ļauj lasīt šo komentāru ar pavedienu, tomēr visi tā labojumi tiks noņemti, ja fails tiks atvērts jaunākā Excel versijā. Papildinformācija: https://go.microsoft.com/fwlink/?linkid=870924
Komentārs:
    Normatīvā akta veids - regula, likums, Ministru kabineta noteikumi, cits.</t>
      </text>
    </comment>
    <comment ref="D1" authorId="2" shapeId="0" xr:uid="{AF8AA6EE-1E63-44CB-92B6-CBE1BCF37090}">
      <text>
        <t>[Komentārs ar pavedienu]
Jūsu Excel versija ļauj lasīt šo komentāru ar pavedienu, tomēr visi tā labojumi tiks noņemti, ja fails tiks atvērts jaunākā Excel versijā. Papildinformācija: https://go.microsoft.com/fwlink/?linkid=870924
Komentārs:
    Normatīvā akta ietekme uz domēnu (piemēram, prasības domēna pakalpojumiem, informācijas sistēmām). 
Rekomendētais apjoms – viena rindkopa.</t>
      </text>
    </comment>
    <comment ref="E1" authorId="3" shapeId="0" xr:uid="{E01D1FEF-95FD-466F-8A23-B2C16C5A211D}">
      <text>
        <t>[Komentārs ar pavedienu]
Jūsu Excel versija ļauj lasīt šo komentāru ar pavedienu, tomēr visi tā labojumi tiks noņemti, ja fails tiks atvērts jaunākā Excel versijā. Papildinformācija: https://go.microsoft.com/fwlink/?linkid=870924
Komentārs:
    Uz domēnu attiecināmie punkti vai panti. Ja uz domēnu attiecināms viss normatīvais akts, norādāms "kopums".</t>
      </text>
    </comment>
    <comment ref="F1" authorId="4" shapeId="0" xr:uid="{B3BF6BE8-A9E0-4370-B34F-62D4EA3877A0}">
      <text>
        <t xml:space="preserve">[Komentārs ar pavedienu]
Jūsu Excel versija ļauj lasīt šo komentāru ar pavedienu, tomēr visi tā labojumi tiks noņemti, ja fails tiks atvērts jaunākā Excel versijā. Papildinformācija: https://go.microsoft.com/fwlink/?linkid=870924
Komentārs:
    Domēna organizācijas (funkciju īstenotāji un pakalpojumu sniedzēji), uz ko attiecās vai ko ietekmē konkrētais normatīvais  akts. </t>
      </text>
    </comment>
    <comment ref="G1" authorId="5" shapeId="0" xr:uid="{64CC80AD-6253-4C80-88D1-F50C2156545B}">
      <text>
        <t xml:space="preserve">[Komentārs ar pavedienu]
Jūsu Excel versija ļauj lasīt šo komentāru ar pavedienu, tomēr visi tā labojumi tiks noņemti, ja fails tiks atvērts jaunākā Excel versijā. Papildinformācija: https://go.microsoft.com/fwlink/?linkid=870924
Komentārs:
    Saite uz Likumi.lv vai citu elektronisku dokumenta atrašanās vietu, piemēram, iestādes tīmekļvietni vai publisku dokumentu repoziitoriju (ja attiecināms). </t>
      </text>
    </comment>
    <comment ref="H1" authorId="6" shapeId="0" xr:uid="{9774AC00-23B4-461A-9B26-F6AB0D0888AD}">
      <text>
        <t xml:space="preserve">[Komentārs ar pavedienu]
Jūsu Excel versija ļauj lasīt šo komentāru ar pavedienu, tomēr visi tā labojumi tiks noņemti, ja fails tiks atvērts jaunākā Excel versijā. Papildinformācija: https://go.microsoft.com/fwlink/?linkid=870924
Komentārs:
    Funkcijas un uzdevumi, kuru īstenošanu nosaka konkrētais normatīvais akts (obligāti vai brīvprātīgi). Piemēram, augstāka pakalpojuma līmeņa nodrošināšanai iestāde papildus obligātajām funkcijām var īstenot papildus uzdevumus (atbalsta dienests u.c.)). </t>
      </text>
    </comment>
    <comment ref="I1" authorId="7" shapeId="0" xr:uid="{F68B4C4C-1CD9-40BA-99C7-E72DE08E2C20}">
      <text>
        <t xml:space="preserve">[Komentārs ar pavedienu]
Jūsu Excel versija ļauj lasīt šo komentāru ar pavedienu, tomēr visi tā labojumi tiks noņemti, ja fails tiks atvērts jaunākā Excel versijā. Papildinformācija: https://go.microsoft.com/fwlink/?linkid=870924
Komentārs:
    Pakalpojumu, kuru īstenošanu nosaka normatīvie akti (obligāti vai brīvprātīgi) </t>
      </text>
    </comment>
    <comment ref="J1" authorId="8" shapeId="0" xr:uid="{95B7114B-61E1-40E4-AA46-9A51E85C2EDC}">
      <text>
        <t xml:space="preserve">[Komentārs ar pavedienu]
Jūsu Excel versija ļauj lasīt šo komentāru ar pavedienu, tomēr visi tā labojumi tiks noņemti, ja fails tiks atvērts jaunākā Excel versijā. Papildinformācija: https://go.microsoft.com/fwlink/?linkid=870924
Komentārs:
    Informācija, kas tiek radīta vai apstrādāta, lai īstenotu noteiktā normatīvā akta prasības un sniegtu pakalpojumus (obligāti vai brīvprātīgi). </t>
      </text>
    </comment>
    <comment ref="K1" authorId="9" shapeId="0" xr:uid="{228DF1EE-7E2C-4474-849E-EECCCBF1B6CA}">
      <text>
        <t>[Komentārs ar pavedienu]
Jūsu Excel versija ļauj lasīt šo komentāru ar pavedienu, tomēr visi tā labojumi tiks noņemti, ja fails tiks atvērts jaunākā Excel versijā. Papildinformācija: https://go.microsoft.com/fwlink/?linkid=870924
Komentārs:
    Tehnoloģiskie resursi, kas tiek izmantoti, lai īstenotu normatīvā akta prasības un sniegtu pakalpojumus (obligāti vai brīvprātīgi) vai tehnoloģiskie resursi uz kuriem attiecās noteiktais normatīvais akts (piemēram, normatīvais akts nosaka resursa drošības prasības).</t>
      </text>
    </comment>
    <comment ref="H2" authorId="10" shapeId="0" xr:uid="{921EF543-CBC3-4865-A569-74D112D48F8B}">
      <text>
        <t>[Komentārs ar pavedienu]
Jūsu Excel versija ļauj lasīt šo komentāru ar pavedienu, tomēr visi tā labojumi tiks noņemti, ja fails tiks atvērts jaunākā Excel versijā. Papildinformācija: https://go.microsoft.com/fwlink/?linkid=870924
Komentārs:
    ne tikai sertifikātu iekļaušana eID, bet arī eParaksts(eParaksts mobile) izseniegšana, uzturēšana
Atbilde:
    manuprāt šeit nav personu apliecinošu dokumentu zisniegšana un uzskaite</t>
      </text>
    </comment>
    <comment ref="K2" authorId="11" shapeId="0" xr:uid="{D617AC59-0174-48E5-8BD2-35CD1510EAD7}">
      <text>
        <t>[Komentārs ar pavedienu]
Jūsu Excel versija ļauj lasīt šo komentāru ar pavedienu, tomēr visi tā labojumi tiks noņemti, ja fails tiks atvērts jaunākā Excel versijā. Papildinformācija: https://go.microsoft.com/fwlink/?linkid=870924
Komentārs:
    LVRTC integrācijas platformu ņemem ārā - jau uzskaitītas sākumā un pievienojām pamatplatformu.
Atbilde:
    pārskatīt visur to LVRTC integrācijas platformu</t>
      </text>
    </comment>
    <comment ref="K7" authorId="12" shapeId="0" xr:uid="{87A39717-7301-41DF-8E7A-1663F82A6E45}">
      <text>
        <t>[Komentārs ar pavedienu]
Jūsu Excel versija ļauj lasīt šo komentāru ar pavedienu, tomēr visi tā labojumi tiks noņemti, ja fails tiks atvērts jaunākā Excel versijā. Papildinformācija: https://go.microsoft.com/fwlink/?linkid=870924
Komentārs:
    Noskaidrot, kurš risinājums nodrošina datu apmaiņu sertifikātu nodošanai (LVRTC - PMLP)</t>
      </text>
    </comment>
    <comment ref="K8" authorId="13" shapeId="0" xr:uid="{9CA316E2-DCB7-412F-9FB4-2F0E013A34D1}">
      <text>
        <t>[Komentārs ar pavedienu]
Jūsu Excel versija ļauj lasīt šo komentāru ar pavedienu, tomēr visi tā labojumi tiks noņemti, ja fails tiks atvērts jaunākā Excel versijā. Papildinformācija: https://go.microsoft.com/fwlink/?linkid=870924
Komentārs:
    Noskaidrot, kurš risinājums nodrošina datu apmaiņu sertifikātu nodošanai (LVRTC - PMLP)</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tc={DFE729E2-0357-4319-B03C-A84AA7915F28}</author>
    <author>tc={25B3F6F3-30B7-47CE-AF76-39E22C6472C5}</author>
    <author>tc={18E3151C-070B-4FEF-9243-E79D8FA96000}</author>
    <author>tc={E8051D82-EC9E-474C-A000-9B04FECDEA71}</author>
    <author>tc={19FB16DE-4660-467D-8C81-0B235DA65A61}</author>
    <author>tc={59B246D3-3BCB-4969-BE70-3DDAE8E6093C}</author>
    <author>tc={018BB5A9-75AB-44A2-8E3F-15EC81CC6F58}</author>
    <author>tc={D1165153-FA36-4757-B85B-ECFC699DF954}</author>
    <author>tc={57EA7C1D-5846-4BCA-9818-5A7538BB5885}</author>
    <author>tc={F6072EFE-B76F-4DA7-993F-E001DBD07FCF}</author>
  </authors>
  <commentList>
    <comment ref="B1" authorId="0" shapeId="0" xr:uid="{DFE729E2-0357-4319-B03C-A84AA7915F28}">
      <text>
        <t xml:space="preserve">[Komentārs ar pavedienu]
Jūsu Excel versija ļauj lasīt šo komentāru ar pavedienu, tomēr visi tā labojumi tiks noņemti, ja fails tiks atvērts jaunākā Excel versijā. Papildinformācija: https://go.microsoft.com/fwlink/?linkid=870924
Komentārs:
    Funkcijas un/vai uzdevumi, kas attiecināmi uz konkrēto domēnu. Uzdevumiem nav pilnībā jāsakrīt ar iestādes nolikumā minētajiem, tie var būt arī izvērstāki. </t>
      </text>
    </comment>
    <comment ref="C1" authorId="1" shapeId="0" xr:uid="{25B3F6F3-30B7-47CE-AF76-39E22C6472C5}">
      <text>
        <t>[Komentārs ar pavedienu]
Jūsu Excel versija ļauj lasīt šo komentāru ar pavedienu, tomēr visi tā labojumi tiks noņemti, ja fails tiks atvērts jaunākā Excel versijā. Papildinformācija: https://go.microsoft.com/fwlink/?linkid=870924
Komentārs:
    Īss konkrētā uzdevuma izklāsts (būtība, pamatojums). 
Rekomendētais apjoms – viena rindkopa.</t>
      </text>
    </comment>
    <comment ref="D1" authorId="2" shapeId="0" xr:uid="{18E3151C-070B-4FEF-9243-E79D8FA96000}">
      <text>
        <t>[Komentārs ar pavedienu]
Jūsu Excel versija ļauj lasīt šo komentāru ar pavedienu, tomēr visi tā labojumi tiks noņemti, ja fails tiks atvērts jaunākā Excel versijā. Papildinformācija: https://go.microsoft.com/fwlink/?linkid=870924
Komentārs:
    Organizācija, kas ir atbildīga par konkrētās funkcijas un uzdevuma īstenošanu.</t>
      </text>
    </comment>
    <comment ref="E1" authorId="3" shapeId="0" xr:uid="{E8051D82-EC9E-474C-A000-9B04FECDEA71}">
      <text>
        <t>[Komentārs ar pavedienu]
Jūsu Excel versija ļauj lasīt šo komentāru ar pavedienu, tomēr visi tā labojumi tiks noņemti, ja fails tiks atvērts jaunākā Excel versijā. Papildinformācija: https://go.microsoft.com/fwlink/?linkid=870924
Komentārs:
    Tiešā veidā saistītie pakalpojumi - tie pakalpojumi, ko īsteno funkcijas ietvaros</t>
      </text>
    </comment>
    <comment ref="F1" authorId="4" shapeId="0" xr:uid="{19FB16DE-4660-467D-8C81-0B235DA65A61}">
      <text>
        <t>[Komentārs ar pavedienu]
Jūsu Excel versija ļauj lasīt šo komentāru ar pavedienu, tomēr visi tā labojumi tiks noņemti, ja fails tiks atvērts jaunākā Excel versijā. Papildinformācija: https://go.microsoft.com/fwlink/?linkid=870924
Komentārs:
    Informācijas resursi, kas tiek radīti vai izmantoti noteiktās funkcijas un/vai uzdevuma īstenošanai.</t>
      </text>
    </comment>
    <comment ref="G1" authorId="5" shapeId="0" xr:uid="{59B246D3-3BCB-4969-BE70-3DDAE8E6093C}">
      <text>
        <t>[Komentārs ar pavedienu]
Jūsu Excel versija ļauj lasīt šo komentāru ar pavedienu, tomēr visi tā labojumi tiks noņemti, ja fails tiks atvērts jaunākā Excel versijā. Papildinformācija: https://go.microsoft.com/fwlink/?linkid=870924
Komentārs:
    Tehnoloģiskie resursi, kas tiek izmantoti noteiktās funkcijas un/vai uzdevuma īstenošanai.</t>
      </text>
    </comment>
    <comment ref="G2" authorId="6" shapeId="0" xr:uid="{018BB5A9-75AB-44A2-8E3F-15EC81CC6F58}">
      <text>
        <t>[Komentārs ar pavedienu]
Jūsu Excel versija ļauj lasīt šo komentāru ar pavedienu, tomēr visi tā labojumi tiks noņemti, ja fails tiks atvērts jaunākā Excel versijā. Papildinformācija: https://go.microsoft.com/fwlink/?linkid=870924
Komentārs:
    Precizēt par PMLP integrāciju (no kuras sistēmas).
Atbilde:
    Pamatplatforma</t>
      </text>
    </comment>
    <comment ref="B3" authorId="7" shapeId="0" xr:uid="{D1165153-FA36-4757-B85B-ECFC699DF954}">
      <text>
        <t>[Komentārs ar pavedienu]
Jūsu Excel versija ļauj lasīt šo komentāru ar pavedienu, tomēr visi tā labojumi tiks noņemti, ja fails tiks atvērts jaunākā Excel versijā. Papildinformācija: https://go.microsoft.com/fwlink/?linkid=870924
Komentārs:
    Pamainīt arī mērķarhitektūrā</t>
      </text>
    </comment>
    <comment ref="G3" authorId="8" shapeId="0" xr:uid="{57EA7C1D-5846-4BCA-9818-5A7538BB5885}">
      <text>
        <t>[Komentārs ar pavedienu]
Jūsu Excel versija ļauj lasīt šo komentāru ar pavedienu, tomēr visi tā labojumi tiks noņemti, ja fails tiks atvērts jaunākā Excel versijā. Papildinformācija: https://go.microsoft.com/fwlink/?linkid=870924
Komentārs:
    Precizēt par PMLP integrāciju (no kuras sistēmas).
Atbilde:
    Pamatplatforma</t>
      </text>
    </comment>
    <comment ref="G4" authorId="9" shapeId="0" xr:uid="{F6072EFE-B76F-4DA7-993F-E001DBD07FCF}">
      <text>
        <t>[Komentārs ar pavedienu]
Jūsu Excel versija ļauj lasīt šo komentāru ar pavedienu, tomēr visi tā labojumi tiks noņemti, ja fails tiks atvērts jaunākā Excel versijā. Papildinformācija: https://go.microsoft.com/fwlink/?linkid=870924
Komentārs:
    Kur maina sertifikātu statusu?
Atbilde:
    Pamatplatforma - LVRTC, lietotājs pats - klientu portāls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tc={75C576AE-A69E-498C-8C18-4DCE92DDF2D5}</author>
    <author>tc={D31F0E1B-CF73-4656-8079-F322984E1CB2}</author>
    <author>tc={C7D8F170-A049-4CEF-A288-05CA98E777A2}</author>
    <author>tc={5C498378-084F-44C4-8481-720AF3FABE85}</author>
    <author>tc={E782252D-975D-4E94-A5D6-3648F6333549}</author>
    <author>tc={701FC34C-1804-4957-952E-336E7770AC73}</author>
    <author>tc={DF08F8BE-9D56-49A0-8A93-3BB912E48556}</author>
    <author>tc={48A376DB-DB23-42AF-BCE8-92265A061420}</author>
    <author>tc={00A3B4C4-47FF-45B0-B919-23EB13DDDCE6}</author>
    <author>tc={EA4E2EEF-60DE-4484-AEB7-FC6675B31D89}</author>
    <author>tc={93C246F2-B233-48CB-8DB1-A268C8E89215}</author>
    <author>tc={C310B7E4-6FC8-43B0-A4E5-85ECB164325A}</author>
    <author>tc={C03B8779-171D-43A5-A46A-BFCF19E690B8}</author>
    <author>tc={6C1B5071-D7CB-48C8-8B68-A21F6595E670}</author>
    <author>tc={CF2940FD-D684-4262-A06D-55BF53CC3EE2}</author>
  </authors>
  <commentList>
    <comment ref="B1" authorId="0" shapeId="0" xr:uid="{75C576AE-A69E-498C-8C18-4DCE92DDF2D5}">
      <text>
        <t>[Komentārs ar pavedienu]
Jūsu Excel versija ļauj lasīt šo komentāru ar pavedienu, tomēr visi tā labojumi tiks noņemti, ja fails tiks atvērts jaunākā Excel versijā. Papildinformācija: https://go.microsoft.com/fwlink/?linkid=870924
Komentārs:
    Domēnā iekļautie publiskie un starpiestāžu pakalpojumi.</t>
      </text>
    </comment>
    <comment ref="C1" authorId="1" shapeId="0" xr:uid="{D31F0E1B-CF73-4656-8079-F322984E1CB2}">
      <text>
        <t>[Komentārs ar pavedienu]
Jūsu Excel versija ļauj lasīt šo komentāru ar pavedienu, tomēr visi tā labojumi tiks noņemti, ja fails tiks atvērts jaunākā Excel versijā. Papildinformācija: https://go.microsoft.com/fwlink/?linkid=870924
Komentārs:
    Īss pakalpojuma raksturojums – nosaukuma paskaidrojums (būtība, pielietojums). 
Rekomendētais apjoms – viena rindkopa.</t>
      </text>
    </comment>
    <comment ref="D1" authorId="2" shapeId="0" xr:uid="{C7D8F170-A049-4CEF-A288-05CA98E777A2}">
      <text>
        <t>[Komentārs ar pavedienu]
Jūsu Excel versija ļauj lasīt šo komentāru ar pavedienu, tomēr visi tā labojumi tiks noņemti, ja fails tiks atvērts jaunākā Excel versijā. Papildinformācija: https://go.microsoft.com/fwlink/?linkid=870924
Komentārs:
    Pakalpojuma turētājs.</t>
      </text>
    </comment>
    <comment ref="E1" authorId="3" shapeId="0" xr:uid="{5C498378-084F-44C4-8481-720AF3FABE85}">
      <text>
        <t>[Komentārs ar pavedienu]
Jūsu Excel versija ļauj lasīt šo komentāru ar pavedienu, tomēr visi tā labojumi tiks noņemti, ja fails tiks atvērts jaunākā Excel versijā. Papildinformācija: https://go.microsoft.com/fwlink/?linkid=870924
Komentārs:
    Pakalpojuma veids.</t>
      </text>
    </comment>
    <comment ref="F1" authorId="4" shapeId="0" xr:uid="{E782252D-975D-4E94-A5D6-3648F6333549}">
      <text>
        <t>[Komentārs ar pavedienu]
Jūsu Excel versija ļauj lasīt šo komentāru ar pavedienu, tomēr visi tā labojumi tiks noņemti, ja fails tiks atvērts jaunākā Excel versijā. Papildinformācija: https://go.microsoft.com/fwlink/?linkid=870924
Komentārs:
    Pakalpojuma veids.</t>
      </text>
    </comment>
    <comment ref="G1" authorId="5" shapeId="0" xr:uid="{701FC34C-1804-4957-952E-336E7770AC73}">
      <text>
        <t>[Komentārs ar pavedienu]
Jūsu Excel versija ļauj lasīt šo komentāru ar pavedienu, tomēr visi tā labojumi tiks noņemti, ja fails tiks atvērts jaunākā Excel versijā. Papildinformācija: https://go.microsoft.com/fwlink/?linkid=870924
Komentārs:
    Pakalpojuma statuss.</t>
      </text>
    </comment>
    <comment ref="H1" authorId="6" shapeId="0" xr:uid="{DF08F8BE-9D56-49A0-8A93-3BB912E48556}">
      <text>
        <t>[Komentārs ar pavedienu]
Jūsu Excel versija ļauj lasīt šo komentāru ar pavedienu, tomēr visi tā labojumi tiks noņemti, ja fails tiks atvērts jaunākā Excel versijā. Papildinformācija: https://go.microsoft.com/fwlink/?linkid=870924
Komentārs:
    Pakalpojuma tips.</t>
      </text>
    </comment>
    <comment ref="J1" authorId="7" shapeId="0" xr:uid="{48A376DB-DB23-42AF-BCE8-92265A061420}">
      <text>
        <t>[Komentārs ar pavedienu]
Jūsu Excel versija ļauj lasīt šo komentāru ar pavedienu, tomēr visi tā labojumi tiks noņemti, ja fails tiks atvērts jaunākā Excel versijā. Papildinformācija: https://go.microsoft.com/fwlink/?linkid=870924
Komentārs:
    Pakalpojuma nozare no NACE klasifikatora.</t>
      </text>
    </comment>
    <comment ref="O1" authorId="8" shapeId="0" xr:uid="{00A3B4C4-47FF-45B0-B919-23EB13DDDCE6}">
      <text>
        <t>[Komentārs ar pavedienu]
Jūsu Excel versija ļauj lasīt šo komentāru ar pavedienu, tomēr visi tā labojumi tiks noņemti, ja fails tiks atvērts jaunākā Excel versijā. Papildinformācija: https://go.microsoft.com/fwlink/?linkid=870924
Komentārs:
    Pakalpojuma līmeņa vienošanās nosacījumi, piemēram, pieejamība, lietotāju atbalsts u.c.</t>
      </text>
    </comment>
    <comment ref="P1" authorId="9" shapeId="0" xr:uid="{EA4E2EEF-60DE-4484-AEB7-FC6675B31D89}">
      <text>
        <t>[Komentārs ar pavedienu]
Jūsu Excel versija ļauj lasīt šo komentāru ar pavedienu, tomēr visi tā labojumi tiks noņemti, ja fails tiks atvērts jaunākā Excel versijā. Papildinformācija: https://go.microsoft.com/fwlink/?linkid=870924
Komentārs:
    Pakalpojuma saņemšanas vieta - klātienē (klientu apkalpošanas centrā u.c.) vai attālināti. Ja iespējami abi veidi, norādīt "kombinēti".</t>
      </text>
    </comment>
    <comment ref="Q1" authorId="10" shapeId="0" xr:uid="{93C246F2-B233-48CB-8DB1-A268C8E89215}">
      <text>
        <t>[Komentārs ar pavedienu]
Jūsu Excel versija ļauj lasīt šo komentāru ar pavedienu, tomēr visi tā labojumi tiks noņemti, ja fails tiks atvērts jaunākā Excel versijā. Papildinformācija: https://go.microsoft.com/fwlink/?linkid=870924
Komentārs:
    Pakalpojumi, kas ir tiešā veidā saistīti ar konkrēto pakalpojumu (piemēram, pakalpojumi, bez kuriem nevar saņemt attiecīgo pakalpojumu u.c.).</t>
      </text>
    </comment>
    <comment ref="R1" authorId="11" shapeId="0" xr:uid="{C310B7E4-6FC8-43B0-A4E5-85ECB164325A}">
      <text>
        <t xml:space="preserve">[Komentārs ar pavedienu]
Jūsu Excel versija ļauj lasīt šo komentāru ar pavedienu, tomēr visi tā labojumi tiks noņemti, ja fails tiks atvērts jaunākā Excel versijā. Papildinformācija: https://go.microsoft.com/fwlink/?linkid=870924
Komentārs:
    Informācijas resursi, kas tiek apstrādāti vai radīti pakalpojuma piegādei. </t>
      </text>
    </comment>
    <comment ref="S1" authorId="12" shapeId="0" xr:uid="{C03B8779-171D-43A5-A46A-BFCF19E690B8}">
      <text>
        <t>[Komentārs ar pavedienu]
Jūsu Excel versija ļauj lasīt šo komentāru ar pavedienu, tomēr visi tā labojumi tiks noņemti, ja fails tiks atvērts jaunākā Excel versijā. Papildinformācija: https://go.microsoft.com/fwlink/?linkid=870924
Komentārs:
    Tehnoloģiskie resursi, kas tiek izmantoti pakalpojuma piegādē.</t>
      </text>
    </comment>
    <comment ref="M2" authorId="13" shapeId="0" xr:uid="{6C1B5071-D7CB-48C8-8B68-A21F6595E670}">
      <text>
        <t>[Komentārs ar pavedienu]
Jūsu Excel versija ļauj lasīt šo komentāru ar pavedienu, tomēr visi tā labojumi tiks noņemti, ja fails tiks atvērts jaunākā Excel versijā. Papildinformācija: https://go.microsoft.com/fwlink/?linkid=870924
Komentārs:
    Pamainām klasifikatoru - Fiziska persona un …..</t>
      </text>
    </comment>
    <comment ref="H7" authorId="14" shapeId="0" xr:uid="{CF2940FD-D684-4262-A06D-55BF53CC3EE2}">
      <text>
        <t>[Komentārs ar pavedienu]
Jūsu Excel versija ļauj lasīt šo komentāru ar pavedienu, tomēr visi tā labojumi tiks noņemti, ja fails tiks atvērts jaunākā Excel versijā. Papildinformācija: https://go.microsoft.com/fwlink/?linkid=870924
Komentārs:
    Komersants - zīmogam</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tc={AB638F9D-059B-4094-8AC4-ECBFC6C98AEF}</author>
    <author>tc={9F97A4F9-B411-4AF1-AE10-0CA1A8503FFC}</author>
    <author>tc={2CDCF4FB-241D-4976-838B-9BA5E8D6C504}</author>
    <author>tc={FAA361A4-71D2-4F01-A434-128F30330690}</author>
    <author>tc={A0B477A7-D2CA-41DB-B174-6476991ED77B}</author>
    <author>tc={E73C03C0-CF86-4516-9072-907ABEE83C37}</author>
  </authors>
  <commentList>
    <comment ref="B1" authorId="0" shapeId="0" xr:uid="{AB638F9D-059B-4094-8AC4-ECBFC6C98AEF}">
      <text>
        <t>[Komentārs ar pavedienu]
Jūsu Excel versija ļauj lasīt šo komentāru ar pavedienu, tomēr visi tā labojumi tiks noņemti, ja fails tiks atvērts jaunākā Excel versijā. Papildinformācija: https://go.microsoft.com/fwlink/?linkid=870924
Komentārs:
    Resursa nosaukums.</t>
      </text>
    </comment>
    <comment ref="C1" authorId="1" shapeId="0" xr:uid="{9F97A4F9-B411-4AF1-AE10-0CA1A8503FFC}">
      <text>
        <t>[Komentārs ar pavedienu]
Jūsu Excel versija ļauj lasīt šo komentāru ar pavedienu, tomēr visi tā labojumi tiks noņemti, ja fails tiks atvērts jaunākā Excel versijā. Papildinformācija: https://go.microsoft.com/fwlink/?linkid=870924
Komentārs:
    Īss resursa raksturojums – nosaukuma paskaidrojums (būtība, pielietojums). 
Rekomendētais apjoms – viena rindkopa.</t>
      </text>
    </comment>
    <comment ref="E1" authorId="2" shapeId="0" xr:uid="{2CDCF4FB-241D-4976-838B-9BA5E8D6C504}">
      <text>
        <t>[Komentārs ar pavedienu]
Jūsu Excel versija ļauj lasīt šo komentāru ar pavedienu, tomēr visi tā labojumi tiks noņemti, ja fails tiks atvērts jaunākā Excel versijā. Papildinformācija: https://go.microsoft.com/fwlink/?linkid=870924
Komentārs:
    Datu objektu pārvaldības bloks, kurā var ievadīt, labot, dzēst datu objektus ko satur konkrēts  Informācijas resurss. Datu objekti ir Informācijas resursa "apakškopa", sīkāks informācijas dalījums.</t>
      </text>
    </comment>
    <comment ref="G1" authorId="3" shapeId="0" xr:uid="{FAA361A4-71D2-4F01-A434-128F30330690}">
      <text>
        <t>[Komentārs ar pavedienu]
Jūsu Excel versija ļauj lasīt šo komentāru ar pavedienu, tomēr visi tā labojumi tiks noņemti, ja fails tiks atvērts jaunākā Excel versijā. Papildinformācija: https://go.microsoft.com/fwlink/?linkid=870924
Komentārs:
    ● "Augsta" – piemēro informācijas resursiem, kas ir klasificējami kā kritiskā infrastruktūra; 
● "Vidēja" – piemēro informācijas resursiem kas ir nepieciešami koplietošanas  pakalpojumiem  (pakalpojumiem, kas ir paredzēti vairāk kā vienam  pakalpojumu saņēmējam), bet nav klasificējami kā kritiskā infrastruktūra; 
● "Zema" – piemēro informācijas resursiem, kas neatbilst "Augstai" vai "Vidējai" prioritātei.</t>
      </text>
    </comment>
    <comment ref="I1" authorId="4" shapeId="0" xr:uid="{A0B477A7-D2CA-41DB-B174-6476991ED77B}">
      <text>
        <t xml:space="preserve">[Komentārs ar pavedienu]
Jūsu Excel versija ļauj lasīt šo komentāru ar pavedienu, tomēr visi tā labojumi tiks noņemti, ja fails tiks atvērts jaunākā Excel versijā. Papildinformācija: https://go.microsoft.com/fwlink/?linkid=870924
Komentārs:
    ● "Paši" – resurss tiek nodrošināts bez ārēju partneru līdzdalības. 
● "Partneri" – resursu vai tā uzturēšanu pilnībā vai daļēji nodrošina ārēji partneri kā IKT pakalpojumu (Partneri-pakalpojuma piegādātāji). </t>
      </text>
    </comment>
    <comment ref="E5" authorId="5" shapeId="0" xr:uid="{E73C03C0-CF86-4516-9072-907ABEE83C37}">
      <text>
        <t>[Komentārs ar pavedienu]
Jūsu Excel versija ļauj lasīt šo komentāru ar pavedienu, tomēr visi tā labojumi tiks noņemti, ja fails tiks atvērts jaunākā Excel versijā. Papildinformācija: https://go.microsoft.com/fwlink/?linkid=870924
Komentārs:
    Personas identifikācijas dati un sertifikāta dati
Atbilde:
    + laika zīmogs, derīguma termiņi</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tc={8A7C7760-3B27-418F-B659-AB5E12F14D4A}</author>
    <author>tc={0DDF3245-72BF-464D-9226-B41511193B43}</author>
    <author>tc={19A72FBB-9CC1-44FB-8802-93521DEFA71A}</author>
    <author>tc={B93AB156-245F-4C15-92C4-4AB58FCAE5B0}</author>
    <author>tc={01D68D2C-2E3F-4D62-8AE2-101C7E3A32F9}</author>
    <author>tc={ADF57B42-5A7E-4EBF-883E-92314577149C}</author>
    <author>tc={1F831DA2-9E93-4859-9A9F-D44D5BB0B75C}</author>
    <author>tc={0369D073-1D37-49FC-86E2-2190C195074C}</author>
    <author>tc={FFE8359B-67EF-438F-9C70-50AB21988EC4}</author>
    <author>tc={C0201DD8-7E1B-4501-85C7-F24925931FC9}</author>
  </authors>
  <commentList>
    <comment ref="B1" authorId="0" shapeId="0" xr:uid="{8A7C7760-3B27-418F-B659-AB5E12F14D4A}">
      <text>
        <t>[Komentārs ar pavedienu]
Jūsu Excel versija ļauj lasīt šo komentāru ar pavedienu, tomēr visi tā labojumi tiks noņemti, ja fails tiks atvērts jaunākā Excel versijā. Papildinformācija: https://go.microsoft.com/fwlink/?linkid=870924
Komentārs:
    Resursa nosaukums.</t>
      </text>
    </comment>
    <comment ref="C1" authorId="1" shapeId="0" xr:uid="{0DDF3245-72BF-464D-9226-B41511193B43}">
      <text>
        <t>[Komentārs ar pavedienu]
Jūsu Excel versija ļauj lasīt šo komentāru ar pavedienu, tomēr visi tā labojumi tiks noņemti, ja fails tiks atvērts jaunākā Excel versijā. Papildinformācija: https://go.microsoft.com/fwlink/?linkid=870924
Komentārs:
    Īss resursa raksturojums – nosaukuma paskaidrojums (būtība, pielietojums). 
Rekomendētais apjoms – viena rindkopa.</t>
      </text>
    </comment>
    <comment ref="I1" authorId="2" shapeId="0" xr:uid="{19A72FBB-9CC1-44FB-8802-93521DEFA71A}">
      <text>
        <t>[Komentārs ar pavedienu]
Jūsu Excel versija ļauj lasīt šo komentāru ar pavedienu, tomēr visi tā labojumi tiks noņemti, ja fails tiks atvērts jaunākā Excel versijā. Papildinformācija: https://go.microsoft.com/fwlink/?linkid=870924
Komentārs:
    ● Augsta" – piemēro IKT resursiem, kas ir klasificējami kā IKT kritiskā infrastruktūra; 
● "Vidēja" – piemēro IKT resursiem kas ir nepieciešami koplietošanas IKT pakalpojumiem  (pakalpojumiem, kas ir paredzēti vairāk kā vienam IKT pakalpojumu saņēmējam), bet nav klasificējami kā IKT kritiskā infrastruktūra; 
● "Zema" – piemēro IKT resursiem, kas neatbilst "Augstai" vai "Vidējai" prioritātei.</t>
      </text>
    </comment>
    <comment ref="K1" authorId="3" shapeId="0" xr:uid="{B93AB156-245F-4C15-92C4-4AB58FCAE5B0}">
      <text>
        <t>[Komentārs ar pavedienu]
Jūsu Excel versija ļauj lasīt šo komentāru ar pavedienu, tomēr visi tā labojumi tiks noņemti, ja fails tiks atvērts jaunākā Excel versijā. Papildinformācija: https://go.microsoft.com/fwlink/?linkid=870924
Komentārs:
    Atbilstību izvērtē atbilstoši Ministru kabineta noteikumiem Nr.442 
"Kārtība, kādā tiek nodrošināta informācijas un komunikācijas tehnoloģiju sistēmu atbilstība minimālajām drošības prasībām".</t>
      </text>
    </comment>
    <comment ref="L1" authorId="4" shapeId="0" xr:uid="{01D68D2C-2E3F-4D62-8AE2-101C7E3A32F9}">
      <text>
        <t xml:space="preserve">[Komentārs ar pavedienu]
Jūsu Excel versija ļauj lasīt šo komentāru ar pavedienu, tomēr visi tā labojumi tiks noņemti, ja fails tiks atvērts jaunākā Excel versijā. Papildinformācija: https://go.microsoft.com/fwlink/?linkid=870924
Komentārs:
    ● "Paši" – resurss tiek nodrošināts bez ārēju partneru līdzdalības. 
● "Partneri" – resursu vai tā uzturēšanu pilnībā vai daļēji nodrošina ārēji partneri kā IKT pakalpojumu (Partneri-pakalpojuma piegādātāji). </t>
      </text>
    </comment>
    <comment ref="N1" authorId="5" shapeId="0" xr:uid="{ADF57B42-5A7E-4EBF-883E-92314577149C}">
      <text>
        <t>[Komentārs ar pavedienu]
Jūsu Excel versija ļauj lasīt šo komentāru ar pavedienu, tomēr visi tā labojumi tiks noņemti, ja fails tiks atvērts jaunākā Excel versijā. Papildinformācija: https://go.microsoft.com/fwlink/?linkid=870924
Komentārs:
    IKT resurss var tikt izmantots trīs veidos: 
● "Atbalstam" – iestādes "iekšējo" vajadzību nodrošināšanai; 
● "Pamatdarbībai" – lai veidotu un nodrošinātu iestādes "ārējos" IKT pakalpojumus; 
● "Kombinēti" – IKT resurss paredzēts vienlaicīgi gan Atbalstam, gan Pamatdarbībai.</t>
      </text>
    </comment>
    <comment ref="O1" authorId="6" shapeId="0" xr:uid="{1F831DA2-9E93-4859-9A9F-D44D5BB0B75C}">
      <text>
        <t xml:space="preserve">[Komentārs ar pavedienu]
Jūsu Excel versija ļauj lasīt šo komentāru ar pavedienu, tomēr visi tā labojumi tiks noņemti, ja fails tiks atvērts jaunākā Excel versijā. Papildinformācija: https://go.microsoft.com/fwlink/?linkid=870924
Komentārs:
    Katram IKT resursam var būt vairāki nosacījumu "komplekti", kas katrs var saturēt atšķirīgus rādītājus. </t>
      </text>
    </comment>
    <comment ref="O10" authorId="7" shapeId="0" xr:uid="{0369D073-1D37-49FC-86E2-2190C195074C}">
      <text>
        <t>[Komentārs ar pavedienu]
Jūsu Excel versija ļauj lasīt šo komentāru ar pavedienu, tomēr visi tā labojumi tiks noņemti, ja fails tiks atvērts jaunākā Excel versijā. Papildinformācija: https://go.microsoft.com/fwlink/?linkid=870924
Komentārs:
    Pieņēmums - visiem VISS komponentiem ir vienādi SLA,</t>
      </text>
    </comment>
    <comment ref="O11" authorId="8" shapeId="0" xr:uid="{FFE8359B-67EF-438F-9C70-50AB21988EC4}">
      <text>
        <t>[Komentārs ar pavedienu]
Jūsu Excel versija ļauj lasīt šo komentāru ar pavedienu, tomēr visi tā labojumi tiks noņemti, ja fails tiks atvērts jaunākā Excel versijā. Papildinformācija: https://go.microsoft.com/fwlink/?linkid=870924
Komentārs:
    Pieņēmums - visiem VISS komponentiem ir vienādi SLA,</t>
      </text>
    </comment>
    <comment ref="O12" authorId="9" shapeId="0" xr:uid="{C0201DD8-7E1B-4501-85C7-F24925931FC9}">
      <text>
        <t>[Komentārs ar pavedienu]
Jūsu Excel versija ļauj lasīt šo komentāru ar pavedienu, tomēr visi tā labojumi tiks noņemti, ja fails tiks atvērts jaunākā Excel versijā. Papildinformācija: https://go.microsoft.com/fwlink/?linkid=870924
Komentārs:
    Pieņēmums - visiem VISS komponentiem ir vienādi SLA,</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tc={C86916EB-FED9-4681-9396-CB694FC935A7}</author>
  </authors>
  <commentList>
    <comment ref="I1" authorId="0" shapeId="0" xr:uid="{C86916EB-FED9-4681-9396-CB694FC935A7}">
      <text>
        <t xml:space="preserve">[Komentārs ar pavedienu]
Jūsu Excel versija ļauj lasīt šo komentāru ar pavedienu, tomēr visi tā labojumi tiks noņemti, ja fails tiks atvērts jaunākā Excel versijā. Papildinformācija: https://go.microsoft.com/fwlink/?linkid=870924
Komentārs:
    Nekonsekvents klasifikators, jo API ir veids, REST/SOAP - protokols
</t>
      </text>
    </comment>
  </commentList>
</comments>
</file>

<file path=xl/sharedStrings.xml><?xml version="1.0" encoding="utf-8"?>
<sst xmlns="http://schemas.openxmlformats.org/spreadsheetml/2006/main" count="999" uniqueCount="438">
  <si>
    <t>Normatīvais akts</t>
  </si>
  <si>
    <t>Veids</t>
  </si>
  <si>
    <t>Punkti vai panti</t>
  </si>
  <si>
    <t>Saistītas funkcijas</t>
  </si>
  <si>
    <t>Saistītie pakalpojumi</t>
  </si>
  <si>
    <t>1.</t>
  </si>
  <si>
    <t>Regula</t>
  </si>
  <si>
    <t>Vispārējais</t>
  </si>
  <si>
    <t>Paredz tiesisko regulējumu attiecībā uz elektroniskajiem parakstiem, elektroniskajiem zīmogiem, elektroniskajiem laika zīmogiem, elektroniskajiem dokumentiem, elektroniski reģistrētiem piegādes pakalpojumiem un sertifikācijas pakalpojumiem tīmekļa vietņu autentifikācijai.</t>
  </si>
  <si>
    <t>Kopums</t>
  </si>
  <si>
    <t>LVRTC</t>
  </si>
  <si>
    <t>EUR-Lex - 32014R0910 - EN - EUR-Lex (europa.eu)</t>
  </si>
  <si>
    <t>Direktīva</t>
  </si>
  <si>
    <t>Speciālais</t>
  </si>
  <si>
    <t>4.</t>
  </si>
  <si>
    <t>Personu apliecinošu dokumentu likums</t>
  </si>
  <si>
    <t>Likums</t>
  </si>
  <si>
    <t>5., 6. punkts</t>
  </si>
  <si>
    <t>PMLP, LVRTC</t>
  </si>
  <si>
    <t>https://likumi.lv/ta/id/243484-personu-apliecinosu-dokumentu-likums</t>
  </si>
  <si>
    <t>5.</t>
  </si>
  <si>
    <t xml:space="preserve">Fizisko personu elektroniskās identifikācijas likums </t>
  </si>
  <si>
    <t>Nosaka prasības:
1) elektroniskajai identifikācijai, lai fiziskajai personai nodrošinātu iespēju pieprasīt vai saņemt elektronisko pakalpojumu;
2) elektroniskās identifikācijas pakalpojuma sniedzējam, kā arī kvalificēta un kvalificēta paaugstinātas drošības elektroniskās identifikācijas pakalpojuma sniedzēja reģistrācijas un uzraudzības kārtībai;
3) elektroniskās identifikācijas veidiem, kuri pielīdzināmi fiziskās personas identitātes pārbaudei klātienē, uzrādot personu apliecinošu dokumentu.</t>
  </si>
  <si>
    <t>LVTRC, DDUK</t>
  </si>
  <si>
    <t>https://likumi.lv/ta/id/278001-fizisko-personu-elektroniskas-identifikacijas-likums</t>
  </si>
  <si>
    <t>6.</t>
  </si>
  <si>
    <t>Elektronisko dokumentu likums</t>
  </si>
  <si>
    <t>Elektronisko dokumentu likums (likumi.lv)</t>
  </si>
  <si>
    <t>8.</t>
  </si>
  <si>
    <t>Oficiālās elektroniskās adreses likums</t>
  </si>
  <si>
    <t>Nosaka oficiālās elektroniskās adreses darbību ar mērķi nodrošināt drošu, efektīvu un kvalitatīvu elektronisko saziņu un elektronisko dokumentu apriti starp valsts iestādēm un privātpersonām.</t>
  </si>
  <si>
    <t>Oficiālās elektroniskās adreses likums (likumi.lv)</t>
  </si>
  <si>
    <t>9.</t>
  </si>
  <si>
    <t>10.</t>
  </si>
  <si>
    <t>2017. gada 3. oktobra Ministru kabineta noteikumi Nr. 601 "Personu apliecinošu dokumentu informācijas sistēmas noteikumi"</t>
  </si>
  <si>
    <t>MK noteikumi</t>
  </si>
  <si>
    <t>Nosaka Personu apliecinošu dokumentu informācijas sistēmā iekļaujamo informāciju, tās glabāšanas termiņus un dzēšanas kārtību, kā arī sistēmas izveidošanas, uzturēšanas un izmantošanas kārtību.
Iekļauj prasības reģistrēt iesniegumus autentifikācijas personīgā identifikācijas numura (PIN1), elektroniskā paraksta personīgā identifikācijas numura (PIN2) un PIN1 un PIN2 atbloķēšanas koda (PUK) saņemšanai.</t>
  </si>
  <si>
    <t>2.4. punkts</t>
  </si>
  <si>
    <t>PMLP</t>
  </si>
  <si>
    <t>https://likumi.lv/ta/id/294004-personu-apliecinosu-dokumentu-informacijas-sistemas-noteikumi</t>
  </si>
  <si>
    <t>11.</t>
  </si>
  <si>
    <t>2012.gada 21.februāra Ministru kabineta noteikumi Nr.134 "Personu apliecinošu dokumentu noteikumi"</t>
  </si>
  <si>
    <t>Nosaka personas apliecībā elektroniskā formā iekļaujamās informācijas apjomu un saturu, tās izveidošanas, aktivizēšanas, deaktivizēšanas un atjaunošanas kārtību, kā arī lietošanas ierobežojumus.
Nosaka prasības personas apliecībā iestrādāt datu nesēju – mikroshēmu, kura atbilst prasībām, kas tiesību aktos noteiktas drošiem elektroniskā paraksta radīšanas līdzekļiem.</t>
  </si>
  <si>
    <t>11.punkts, 
12.punkts</t>
  </si>
  <si>
    <t>Personu apliecinošu dokumentu noteikumi (likumi.lv)</t>
  </si>
  <si>
    <t>12.</t>
  </si>
  <si>
    <t>13.</t>
  </si>
  <si>
    <t>2017. gada 19. septembra Ministru kabineta noteikumi Nr. 560 "Noteikumi par kvalificēta un kvalificēta paaugstinātas drošības elektroniskās identifikācijas pakalpojuma sniedzēja un tā sniegtā pakalpojuma tehniskajām un organizatoriskajām prasībām"</t>
  </si>
  <si>
    <t>Noteikumi par kvalificēta un kvalificēta paaugstinātas drošības elektroniskās identifikācijas pakalpojuma sniedzēja un tā sniegtā pakalpojuma tehniskajām un organizatoriskajām prasībām (likumi.lv)</t>
  </si>
  <si>
    <t>14.</t>
  </si>
  <si>
    <t>2017. gada 19. septembra Ministru kabineta noteikumi Nr. 559 "Noteikumi par kvalificēta vai kvalificēta paaugstinātas drošības elektroniskās identifikācijas pakalpojuma sniedzēja civiltiesiskās atbildības apdrošināšanu"</t>
  </si>
  <si>
    <t>Nosaka kvalificēta vai kvalificēta paaugstinātas drošības elektroniskās identifikācijas pakalpojuma sniedzēja civiltiesiskās atbildības apdrošināšanas minimālo summu un termiņu, kā arī izņēmuma gadījumus, kad apdrošināšanas sabiedrība nesedz kvalificēta vai kvalificēta paaugstinātas drošības elektroniskās identifikācijas pakalpojuma sniedzēja radītos zaudējumus.</t>
  </si>
  <si>
    <t>Noteikumi par kvalificēta vai kvalificēta paaugstinātas drošības elektroniskās identifikācijas pakalpojuma sniedzēja civiltiesiskās atbildības apdrošināšanu (likumi.lv)</t>
  </si>
  <si>
    <t>15.</t>
  </si>
  <si>
    <t>2017. gada 19. septembra Ministru kabineta noteikumi Nr. 558 "Noteikumi par kvalificēta vai kvalificēta paaugstinātas drošības elektroniskās identifikācijas pakalpojuma sniegšanas informācijas sistēmu, iekārtu un procedūru drošības aprakstā norādāmo informāciju"</t>
  </si>
  <si>
    <t>Nosaka kvalificēta vai kvalificēta paaugstinātas drošības elektroniskās identifikācijas pakalpojuma sniegšanas informācijas sistēmu, iekārtu un procedūru drošības aprakstā norādāmo informāciju.</t>
  </si>
  <si>
    <t>Noteikumi par kvalificēta vai kvalificēta paaugstinātas drošības elektroniskās identifikācijas pakalpojuma sniegšanas informācijas sistēmu, iekārtu un procedūru drošības aprakstā norādāmo informāciju (likumi.lv)</t>
  </si>
  <si>
    <t>16.</t>
  </si>
  <si>
    <t>2016. gada 1. novembra Ministru kabineta noteikumi Nr. 695 "Digitālās drošības uzraudzības komitejas nolikums"</t>
  </si>
  <si>
    <t>DDUK</t>
  </si>
  <si>
    <t>Digitālās drošības uzraudzības komitejas nolikums (likumi.lv)</t>
  </si>
  <si>
    <t>17.</t>
  </si>
  <si>
    <t>2017. gada 31. oktobra Ministru kabineta noteikumi Nr. 642 "Noteikumi par uzticama sertifikācijas pakalpojumu sniedzēja darbības apstiprināšanas valsts nodevu"</t>
  </si>
  <si>
    <t>Nosaka valsts nodevas apmēru par uzticama sertifikācijas pakalpojumu sniedzēja darbības apstiprināšanu un nodevas samaksas kārtību.</t>
  </si>
  <si>
    <t>Noteikumi par uzticama sertifikācijas pakalpojumu sniedzēja darbības apstiprināšanas valsts nodevu (likumi.lv)</t>
  </si>
  <si>
    <t>18.</t>
  </si>
  <si>
    <t>19.</t>
  </si>
  <si>
    <t>2005.gada 19.aprīļa Ministru kabineta noteikumi Nr.267 "Noteikumi par uzticama sertifikācijas pakalpojumu sniedzēja civiltiesiskās atbildības minimālo apdrošināšanas summu"</t>
  </si>
  <si>
    <t>Nosaka uzticama sertifikācijas pakalpojumu sniedzēja civiltiesiskās atbildības minimālo apdrošināšanas summu.</t>
  </si>
  <si>
    <t>Noteikumi par uzticama sertifikācijas pakalpojumu sniedzēja civiltiesiskās atbildības minimālo apdrošināšanas summu (likumi.lv)</t>
  </si>
  <si>
    <t>20.</t>
  </si>
  <si>
    <t>2017. gada 12. septembra Ministru kabineta noteikumi Nr. 546 "Oficiālo elektronisko adrešu informācijas sistēmas noteikumi"</t>
  </si>
  <si>
    <t>Nosaka oficiālo elektronisko adrešu informācijas sistēmas darbību.</t>
  </si>
  <si>
    <t>Oficiālo elektronisko adrešu informācijas sistēmas noteikumi (likumi.lv)</t>
  </si>
  <si>
    <t>21.</t>
  </si>
  <si>
    <t>22.</t>
  </si>
  <si>
    <t>2012.gada 24.jūlija Ministru kabineta instrukcija Nr.9 "Kārtība, kādā notiek elektronisko dokumentu aprite Publiskās pārvaldes dokumentu pārvaldības sistēmu integrācijas vidē"</t>
  </si>
  <si>
    <t>Nosaka elektronisko dokumentu aprites kārtību elektronisko datu nesējā – Publiskās pārvaldes dokumentu pārvaldības sistēmu integrācijas vidē, kā arī kārtību, kādā notiek pietiekšanās integrācijas videi.</t>
  </si>
  <si>
    <t>Kārtība, kādā notiek elektronisko dokumentu aprite Publiskās pārvaldes dokumentu pārvaldības sistēmu integrācijas vidē (likumi.lv)</t>
  </si>
  <si>
    <t>23.</t>
  </si>
  <si>
    <t>24.</t>
  </si>
  <si>
    <t>Cits</t>
  </si>
  <si>
    <t>eParakstu politikas, LVRTC</t>
  </si>
  <si>
    <t>eParaksts</t>
  </si>
  <si>
    <t>26.</t>
  </si>
  <si>
    <t>eZīmoga politika, LVRTC</t>
  </si>
  <si>
    <t>Nosaka procesuālās un darbības prasības, ko LVRTC ievēro un kuru ievērošanu pieprasa no institūcijām, izsniedzot un pārvaldot elektronisko zīmogu sertifikātus un saistītus autentifikācijas sertifikātus “eZīmogs” un “eZīmogs+” pakalpojumos.</t>
  </si>
  <si>
    <t>Laika zīmogošanas politika, LVRTC</t>
  </si>
  <si>
    <t>Nosaka vispārīgus noteikumus, ko LVRTC kā Laika zīmogošanas institūcija ievēro, izsniedzot kvalificētu elektroniskā laika zīmogošanas marķieri, un apraksta Abonentu un Atkarīgo pušu pienākumus un saistošās prasības.</t>
  </si>
  <si>
    <t>Pakalpojumu sniegšanas noteikumi, LVRTC</t>
  </si>
  <si>
    <t>Nosaka uzticamības un elektroniskās identifikācijas pakalpojuma sniedzēja nodrošināto uzticamības un elektroniskās identifikācijas pakalpojumu sniegšanas kārtību.</t>
  </si>
  <si>
    <t>Pakalpojums</t>
  </si>
  <si>
    <t>Normatīvo aktu veidi</t>
  </si>
  <si>
    <t>Normatīvo aktu tipi</t>
  </si>
  <si>
    <t>Domēni</t>
  </si>
  <si>
    <t>Uzticamība un identifikācija</t>
  </si>
  <si>
    <t>Informācijas resurss</t>
  </si>
  <si>
    <t>2.</t>
  </si>
  <si>
    <t>3.</t>
  </si>
  <si>
    <t>7.</t>
  </si>
  <si>
    <t>Funkcija / uzdevums</t>
  </si>
  <si>
    <t>Latvijas Republikas nacionālās identitātes shēmas, tehniskā nodrošinājuma un integrāciju nodrošināšana un uzturēšana</t>
  </si>
  <si>
    <t>Elektroniskās identifikācijas pakalpojumu un to sniedzēju reģistrācija un uzraudzība</t>
  </si>
  <si>
    <t>VRAA</t>
  </si>
  <si>
    <t>Personu apliecinošo un ceļošanas dokumentu izsniegšana</t>
  </si>
  <si>
    <t>Oficiālās elektroniskās adreses ieviešanas un izmantošanas metodiskā vadība, elektronisko dokumentu iespējami plašākas izmantošanas ieviešanas pārraudzība un veicināšana</t>
  </si>
  <si>
    <t>VARAM</t>
  </si>
  <si>
    <t>Kvalificēts laika zīmogs</t>
  </si>
  <si>
    <t>Kvalificēts paraksts</t>
  </si>
  <si>
    <t>Sīkdatņu politika, LVRTC</t>
  </si>
  <si>
    <t>https://www.eparaksts.lv/lv/par_mums/repozitarijs/Sikdatnu_(Cookie)_politika</t>
  </si>
  <si>
    <t xml:space="preserve">Skaidro tīmekļa vietnēs www.eparaksts.lv, https://wiki.eparaksts.lv/ un https://risinam.eparaksts.lv sīkdatņu izmantošanas mērķus. </t>
  </si>
  <si>
    <t>Informē potenciālos valsts akciju sabiedrības LVRTC kā uzticamības un elektroniskās identifikācijas pakalpojumu sniedzēja klientus par vispārējiem uzticamības pakalpojumu un elektroniskās identifikācijas pakalpojumu lietošanas noteikumiem.</t>
  </si>
  <si>
    <t>E-identitātes platforma</t>
  </si>
  <si>
    <t>Parakstīšanas platforma</t>
  </si>
  <si>
    <t>Portāla parakstīšanas saskarne</t>
  </si>
  <si>
    <t>Klientu portāls</t>
  </si>
  <si>
    <t>eZīmogs (kvalificēts/uzlabots)</t>
  </si>
  <si>
    <t>eParaksts mobile</t>
  </si>
  <si>
    <t>eParaksts LV</t>
  </si>
  <si>
    <t>eParakstītājs 3.0</t>
  </si>
  <si>
    <t>eIDAS vārteja</t>
  </si>
  <si>
    <t>Vienotās pieteikšanās modulis</t>
  </si>
  <si>
    <t>Saistītās netabilstības</t>
  </si>
  <si>
    <t>e-Identitātes platforma ir fizisko personu identitātes apliecināšanas platforma, kas nodrošina organizācijām un uzņēmumiem drošu lietotāju identitātes apliecināšanu ārējās un iekšējās informācijas sistēmās.</t>
  </si>
  <si>
    <t>Parakstīšanas platforma ir atbilstoši normatīvo aktu prasībām LVRTC uzturēts programmatūras risinājums vai to kopa, kas ar lietojumprogrammas saskarni (arī - API) nodrošina elektronisko dokumentu pārvaldību un fizisko personu elektronisko identificēšanu, izmantojot LVRTC atbalstītus elektroniskās identifikācijas līdzekļus un elektroniskā paraksta sertifikātus.</t>
  </si>
  <si>
    <t>Portāla parakstīšanas saskarne nodrošina iespēju izsaukt portāla www.eParaksts.lv pielāgotu parakstīšanas rīku, kurā datnes ir iespējams elektroniski parakstīt, lejupielādēt, apskatīt un saglabāt klienta risinājumā pēc parakstīšanas.</t>
  </si>
  <si>
    <t>eZīmogs ir uzņēmuma vai iestādes dokumentam pievienots paraksts. Dokumentam pievienots organizācijas eZīmogs apliecina šī dokumenta satura nemainīgumu,  un piederību organizācijai (izcelsmi), kā arī uzrāda precīzu eZīmoga pievienošanas laiku. eZīmoga sertifikāts paredzēts ievietošanai klienta iekārtā.</t>
  </si>
  <si>
    <t>Lietotne eParaksts mobile ir mūsdienīgs un drošs digitālais rīks, ko var saņemt un lietot bez maksas. To saņemot, lietotājs var elektroniski parakstīt dokumentus, slēgt līgumus, saņemt iestāžu un komersantu pakalpojumus attālināti. Lietotne nodrošina arī e-Identitātes apliecināšanu dažādos iestāžu un uzņēmumu pašapkalpošanās portālos, tostarp sadzīves pakalpojumu, apsaimniekošanas, medicīnas un apdrošināšanas pakalpojumu sniedzēju interneta vietnēs. Ar eParaksts mobile var apstiprināt maksājumus un pakalpojumus bankās.</t>
  </si>
  <si>
    <t>eParakstītājs ļauj lietotājam veidot un parakstīt elektroniskus dokumentus, kā arī veikt elektroniski parakstīto dokumentu pārbaudi. Dokumentu elektroniski var parakstīt personas, kurām ir eZīmogs+, eParaksts karte vai eID karte ar derīgiem elektroniskā paraksta un autentifikācijas sertifikātiem. eParakstītājs izmanto OpenXML formātu elektronisko dokumentu izveidei.</t>
  </si>
  <si>
    <t>Uzticamības un identifikācijas pakalpojumu saņēmēju portāls, kas ietver publisko daļu, autorizēto daļu un piekļūt e-parakstītājam. Portālā iespējams iepazīties ar uzticamības un identifikācijas pakalpojumiem, pieteikties tiem,  apskatīt savu profila un pakalpojumu informāciju, kā arī veikt e-parakstīšanu.</t>
  </si>
  <si>
    <t>E-adrese ir personalizēta pastkastīte portālā latvija.gov.lv. Tai var piekļūt, pieslēdzoties portālam ar savu digitālo identitāti (piemēram, izmantojot personas apliecību jeb eID kartē vai eParaksts mobile).
E-adreses pamatmērķis ir aizstāt ierakstītas papīra vēstules ar elektroniskām gadījumos, kad valsts pārvaldes iestādei ir jānosūta informācija un dokuments konkrētam iedzīvotājam vai uzņēmējam. Arī iedzīvotāji un uzņēmēji no šīs e-adreses pastkastītes var sūtīt informāciju un dokumentus valsts pārvaldes iestādēm (t. sk. pašvaldībām) . E-adrese nav e-pasts, taču lietošana ir līdzīga.
Ar e-adreses palīdzību iedzīvotāji un uzņēmēji var sazināties ar visām valsts un pašvaldību iestādēm, tiesu iestādēm, zvērinātiem tiesu izpildītājiem un maksātnespējas procesa administratoriem, kā arī privātpersonām, kam ir deleģēts valsts pārvaldes uzdevums.</t>
  </si>
  <si>
    <t>IKT resurss</t>
  </si>
  <si>
    <t>eIDAS vārteja nodrošina lietotājiem ērtu piekļuvi plašam palīdzības un problēmu risināšanas pakalpojumu klāstam visā ES. Pakalpojumu sniedzēji eIDAS vārtejā nodrošina klientiem viegli uztveramu informāciju par pakalpojumiem, kārtību, kādā šie pakalpojumi tiek sniegti, par pakalpojuma galaproduktu, kā arī par identifikācijas līdzekļiem, kas nepieciešami klientam, lai saņemtu pakalpojumu.</t>
  </si>
  <si>
    <t>Viss</t>
  </si>
  <si>
    <t>Ir</t>
  </si>
  <si>
    <t>Stratēģija</t>
  </si>
  <si>
    <t>Nr.</t>
  </si>
  <si>
    <t>Informācijas sistēma</t>
  </si>
  <si>
    <t>API / Tīmekļa pakalpe</t>
  </si>
  <si>
    <t>Platforma</t>
  </si>
  <si>
    <t>Cita programatūra</t>
  </si>
  <si>
    <t>Ar eParakstu eID kartē iespējams apliecināt identitāti digitālajā  vidē - dažādos portālos un pakalpojumu sniedzēju vietnēs, piemēram, portālā  Latvija.lv vai interneta bankās. Tāpat ar eParakstu  eID kartē iespējams parakstīt dokumentus  gan portālā eParaksts.lv, gan, izmantojot speciālu bezmaksas programmatūru eParakstītājs.</t>
  </si>
  <si>
    <t>IKT resursa tips</t>
  </si>
  <si>
    <t>IKT resursa apakštips</t>
  </si>
  <si>
    <t>API</t>
  </si>
  <si>
    <t>REST</t>
  </si>
  <si>
    <t>SOAP</t>
  </si>
  <si>
    <t>Cita</t>
  </si>
  <si>
    <t>Resursa stauss</t>
  </si>
  <si>
    <t>Apturēts</t>
  </si>
  <si>
    <t>Likvidēts</t>
  </si>
  <si>
    <t>Prioritāte</t>
  </si>
  <si>
    <t>IKT resursa prioritāte</t>
  </si>
  <si>
    <t>Augsta</t>
  </si>
  <si>
    <t>Vidēja</t>
  </si>
  <si>
    <t>Zema</t>
  </si>
  <si>
    <t>Resursa pārzinis</t>
  </si>
  <si>
    <t>Resursa nodrošināšanas veids</t>
  </si>
  <si>
    <t>Paši</t>
  </si>
  <si>
    <t>Partneri</t>
  </si>
  <si>
    <t>Drošības līmenis</t>
  </si>
  <si>
    <t>Pamata</t>
  </si>
  <si>
    <t>Paaugstināts</t>
  </si>
  <si>
    <t>Resursa pielietojums</t>
  </si>
  <si>
    <t>Pamatdarbībai</t>
  </si>
  <si>
    <t>Atbalstam</t>
  </si>
  <si>
    <t>Kombinēti</t>
  </si>
  <si>
    <t>Īss apraksts</t>
  </si>
  <si>
    <t xml:space="preserve">Īss apraksts </t>
  </si>
  <si>
    <t>Neatbilstība</t>
  </si>
  <si>
    <t>Arhitektūras</t>
  </si>
  <si>
    <t>Infrastruktūras</t>
  </si>
  <si>
    <t>Tehnoloģiju</t>
  </si>
  <si>
    <t xml:space="preserve">Nr. </t>
  </si>
  <si>
    <t>Saistītie informācijas resursi</t>
  </si>
  <si>
    <t>Saistītie tehnoloģiskie resursi</t>
  </si>
  <si>
    <t>Uzticamības sarakstu nodrošināšana</t>
  </si>
  <si>
    <t>Elektronisko identifikācijas shēmu ziņošana</t>
  </si>
  <si>
    <t>Uzraudzības iestādes funkciju un uzdevumu īstenošana</t>
  </si>
  <si>
    <t>Personu apliecinošo un ceļošanas dokumentu uzskaite</t>
  </si>
  <si>
    <t>Oficiālās elektroniskās adreses ieviešanas un izmantošanas metodiskā vadība</t>
  </si>
  <si>
    <t>Bāzes reģistrs</t>
  </si>
  <si>
    <t>Nav</t>
  </si>
  <si>
    <t>Neatbilstību veids</t>
  </si>
  <si>
    <t>Nosaka prasības Personas apliecībā iekļaut informāciju elektroniskā formā, kas nepieciešama personas apliecības turētāja kvalificētas paaugstinātas drošības elektroniskās identifikācijas nodrošināšanai, kā arī droša elektroniskā paraksta radīšanai. Ministru kabinets nosaka personas apliecībā iekļaujamās informācijas apjomu un saturu, tās izveidošanas, aktivizēšanas, deaktivizēšanas un atjaunošanas kārtību, kā arī lietošanas ierobežojumus.
Nosaka, ka Personas apliecība, kurā iekļauta informācija elektroniskā formā, kas nepieciešama personas apliecības turētāja kvalificētas paaugstinātas drošības elektroniskajai identifikācijai, kā arī droša elektroniskā paraksta radīšanai, uzskatāma par derīgu personas identitātes apliecināšanas līdzekli elektronisko pakalpojumu saņemšanai saskaņā ar normatīvajiem aktiem par fizisko personu elektronisko identifikāciju un elektronisko dokumentu apriti.</t>
  </si>
  <si>
    <t>Sertifikātu nodošana iekļaušanai eID kartēs</t>
  </si>
  <si>
    <t>Attīstība</t>
  </si>
  <si>
    <t>Likvidācija</t>
  </si>
  <si>
    <t>Uzturēšana</t>
  </si>
  <si>
    <t>Nosaka:
1.tehniskās un organizatoriskās prasības, kādām atbilst:
1.1. kvalificēts un kvalificēts paaugstinātas drošības elektroniskās identifikācijas pakalpojuma sniedzējs;
1.2. autentifikācija;
1.3. elektroniskās identifikācijas līdzeklis;
2. kārtību, kādā tiek nodrošināta kvalificēta un kvalificēta paaugstinātas drošības elektroniskās identifikācijas līdzekļa darbības izbeigšana;
3. kārtību, kādā veicama droša elektroniskās identifikācijas pārbaude;
4. kārtību, kādā veicama autentifikācijas apliecinājuma un ar neveiksmīgiem autentifikācijas mēģinājumiem saistītas informācijas izsniegšana un glabāšana;
5. elektroniskās identifikācijas pakalpojuma sniegšanas informācijas sistēmu, iekārtu un procedūru drošības pārbaudes kārtību un termiņus.</t>
  </si>
  <si>
    <t>Sniedz informāciju fiziskai personai (datu subjektam), kas ir LVRTC potenciālais vai esošais klients, partneris, amata pretendents LVRTC izsludinātāja personāla atlases konkursā vai cita persona, kuras personas dati var nonākt LVRTC rīcībā tās īstenotās komercdarbības ietvaros, par kārtību, kādā LVRTC apstrādā fizisko personu datus.</t>
  </si>
  <si>
    <t>Organizācija (īstenotājs)</t>
  </si>
  <si>
    <t>Laika zīmogu izsniegšana eID kartes turētājiem neierobežotam parakstīšanās reižu skaitam un iespēju bez maksas apliecināt fiziskās personas elektronisko identitāti neierobežotā apjomā, kā arī nodrošināt to, ka gan parakstīšanai, gan elektroniskās identitātes apliecināšanai ir augstākā no kvalifikācijas pakāpēm atbilstoši eIDAS regulai.</t>
  </si>
  <si>
    <t>2016.gada 29.decembrī starp Pilsonības un migrācijas lietu pārvaldi un valsts akciju sabiedrību “Latvijas Valsts radio un televīzijas centrs” noslēgtais deleģēšanas līgums par uzticamības pakalpojumu sniegšanu</t>
  </si>
  <si>
    <t>Nosaka LVRTC deleģētos uzdevumus uzticamības pakalpojumu sniegšanā.</t>
  </si>
  <si>
    <t xml:space="preserve">LVRTC, PMLP  </t>
  </si>
  <si>
    <t>Sertifikātu nodošana Pilsonības un migrācijas dienestam iekļaušanai eID kartēs (ar tīmekļa pakalpes palīdzību).</t>
  </si>
  <si>
    <t>Tehniskais atbalsts eID kartes turētājiem sertifikātu dzīves cikla laikā (problēmu un konsultāciju pieteikšana un atbilžu saņemšana u.c.), kā arī sertifikātu statusa maiņas iespējas nodrošināšana 24/7 režīmā.</t>
  </si>
  <si>
    <t>Programmatūras rīku komplektu nodrošināšana dokumentu parakstīšanai un pārbaudei, paredzēt parakstīšanas un pārbaudes rīkus integrācijai trešo pušu sistēmās.</t>
  </si>
  <si>
    <t xml:space="preserve">Latvijas Republikas nacionālās identitātes shēmas tehniskā nodrošinājuma un integrāciju nodrošināšana un uzturēšana atbilstoši eIDAS regulai, lai eID karti varētu izmantot kā elektroniskās identifikācijas līdzekli, lai piekļūtu Eiropas Savienības dalībvalstu  elektroniskajiem pakalpojumiem.  </t>
  </si>
  <si>
    <t>Uzticamības sarakstu izveidošana, uzturēšana un publicēšana.</t>
  </si>
  <si>
    <t>Lietotne</t>
  </si>
  <si>
    <t>Elektronisko identifikācijas shēmu ziņošana Eiropas Komisijai saskaņā ar eIDAS regulas prasībām.</t>
  </si>
  <si>
    <t>Eiropas Parlamenta un Padomes 2014.gada 23.jūlija regula (ES) Nr. 910/2014 par elektronisko identifikāciju un uzticamības pakalpojumiem elektronisko darījumu veikšanai iekšējā tirgū un ar ko atceļ Direktīvu 1999/93/EK (eIDAS regula)</t>
  </si>
  <si>
    <t>eIDAS Regulā un Elektronisko dokumentu likumā noteikto uzraudzības iestādes funkciju un uzdevumu īstenošana.</t>
  </si>
  <si>
    <t>Valsts reģionālās attīstības aģentūras nolikums (likumi.lv)</t>
  </si>
  <si>
    <t xml:space="preserve"> 2016. gada 14. jūnija Ministru kabineta noteikumi Nr. 375 "Valsts reģionālās attīstības aģentūras nolikums"</t>
  </si>
  <si>
    <t>eAdreses nodrošināšana un attīstība</t>
  </si>
  <si>
    <t>VISS nodrošināšana un attīstība</t>
  </si>
  <si>
    <t>2021. gada 27. maija Ministru kabineta noteikumi Nr. 321 "Pilsonības un migrācijas lietu pārvaldes nolikums"</t>
  </si>
  <si>
    <t>Pilsonības un migrācijas lietu pārvaldes nolikums (likumi.lv)</t>
  </si>
  <si>
    <t>Personas apliecinošo un ceļošanas dokumentu (domēna kontekstā - Personu apliecību) izsniegšana, kas iekļauj informāciju elektroniskā formā, kas nepieciešama personas apliecības turētāja kvalificētas paaugstinātas drošības elektroniskās identifikācijas nodrošināšanai, kā arī droša elektroniskā paraksta radīšanai.</t>
  </si>
  <si>
    <t>Personu apliecinošo un ceļošanas dokumentu uzskaite, attiecīgo datu bāzu veidošana un uzturēšana.</t>
  </si>
  <si>
    <t>2022. gada 14. jūlija Ministru kabineta noteikumi Nr. 434 "Vides aizsardzības un reģionālās attīstības ministrijas nolikums"</t>
  </si>
  <si>
    <t>Nosaka Vides aizsardzības un reģionālās attīstības ministrijas darbību.</t>
  </si>
  <si>
    <t xml:space="preserve">Nosaka Pilsonības un migrācijas lietu pārvaldes darbību. </t>
  </si>
  <si>
    <t>Nosaka Valsts reģionālās attīstības aģentūras darbību.</t>
  </si>
  <si>
    <t xml:space="preserve">Nosaka Digitālās drošības uzraudzības komitejas darbību. </t>
  </si>
  <si>
    <t>Vides aizsardzības un reģionālās attīstības ministrijas nolikums (likumi.lv)</t>
  </si>
  <si>
    <t>Dokumenti (saites)</t>
  </si>
  <si>
    <t>Elektroniskā identifikācija</t>
  </si>
  <si>
    <t>Elektroniski parakstīts apstiprinājums tam, ka elektroniskais dokuments ir noteiktā datumā un laikā iezīmēts pie sertifikācijas pakalpojumu sniedzēja.</t>
  </si>
  <si>
    <t>Elektroniskās identifikācijas pakalpojums ietver elektroniskās identifikācijas līdzekļa izsniegšanu un tā darbības izbeigšanu, autentifikācijas apliecinājuma izsniegšanu, personas elektronisko identifikācijas datu radīšanu un uzturēšanu, kā arī elektroniskās identifikācijas nodrošinājuma uzturēšanu.</t>
  </si>
  <si>
    <t xml:space="preserve">Elektronisko identifikācijas pakalpojumu sniedzēju reģistrēšana un uzraudzība atbilstoši eIDAS regulas un Fizisko personu elektroniskās identifikācijas likuma prasībām. </t>
  </si>
  <si>
    <t>Nosaka elektroniskā dokumenta un elektroniskā paraksta tiesisko statusu un attiecas uz sertifikācijas pakalpojumu sniegšanu atbilstoši eIDAS regulā noteiktajām prasībām.</t>
  </si>
  <si>
    <t>Elektronisks uzticamības pakalpojums, kas ietver:
a) elektronisko parakstu, elektronisko zīmogu vai elektronisko laika zīmogu, elektroniski reģistrētu piegādes pakalpojumu un ar minētajiem pakalpojumiem saistītu sertifikātu radīšanu, verifikāciju un validāciju; vai
b) tīmekļa vietņu autentifikācijas sertifikātu radīšanu, verifikāciju un validāciju; vai
c) ar minētajiem pakalpojumiem saistītu elektronisko parakstu, zīmogu vai sertifikātu saglabāšanu</t>
  </si>
  <si>
    <t>Modulis</t>
  </si>
  <si>
    <t>Pārdale</t>
  </si>
  <si>
    <t>Pakalpojuma klase</t>
  </si>
  <si>
    <t>Organizācija (pakalpojuma turētājs)</t>
  </si>
  <si>
    <t>Atslēgas vārdi</t>
  </si>
  <si>
    <t>Pakalpojuma tips</t>
  </si>
  <si>
    <t>Valsts pārvalde (tiešās valsts pārvaldes iestādes un citas, izņemot pašvaldības)</t>
  </si>
  <si>
    <t xml:space="preserve">Pašvaldības un to iestādes </t>
  </si>
  <si>
    <t>Komersanti</t>
  </si>
  <si>
    <t>Informācijas</t>
  </si>
  <si>
    <t>Tehnoloģisks</t>
  </si>
  <si>
    <t>Pakalpojuma veids (publisks pakalpojums)</t>
  </si>
  <si>
    <t>Pakalpojuma veids (starpiestāžu pakalpojums)</t>
  </si>
  <si>
    <t>Pakalpojuma veids (publisks)</t>
  </si>
  <si>
    <t>Publisks individuāla labuma</t>
  </si>
  <si>
    <t>Publisks sabiedriska labuma</t>
  </si>
  <si>
    <t>Pakalpojums nav publisks</t>
  </si>
  <si>
    <t>Starpiestāžu individuālās lietošanas</t>
  </si>
  <si>
    <t>Starpiestāžu koplietošanas</t>
  </si>
  <si>
    <t>Pakalpojums nav starpiestāžu</t>
  </si>
  <si>
    <t>Nozare</t>
  </si>
  <si>
    <t>63 Informācijas pakalpojumi (NACE)</t>
  </si>
  <si>
    <t>Pakalpojuma prioritāte</t>
  </si>
  <si>
    <t xml:space="preserve">Augsta </t>
  </si>
  <si>
    <t>eAdrese, saziņa, piegāde</t>
  </si>
  <si>
    <t>elektroniskā identifikācija, eID, eIDAS</t>
  </si>
  <si>
    <t>eParaksts, laika zīmogs, eIDAS</t>
  </si>
  <si>
    <t>Galvenās pakalpojuma saņēmēju grupas</t>
  </si>
  <si>
    <t>Galvenās pakalpojumu saņēmēju grupu vajadzības</t>
  </si>
  <si>
    <t>Elektroniskais paraksts un elektroniskā identitāte</t>
  </si>
  <si>
    <t xml:space="preserve">Pakalpojuma līmeņa vienošanās nosacījumi </t>
  </si>
  <si>
    <t>Saistītās funkcijas</t>
  </si>
  <si>
    <t>Saistītās neatbilstības</t>
  </si>
  <si>
    <t>Portāls</t>
  </si>
  <si>
    <t>Integrācijas komponents</t>
  </si>
  <si>
    <t>Pakalpojuma stauss</t>
  </si>
  <si>
    <t>Statuss</t>
  </si>
  <si>
    <t>Ieviešana</t>
  </si>
  <si>
    <t>Izveide</t>
  </si>
  <si>
    <t>Lietošana</t>
  </si>
  <si>
    <t>Tīmekļvietne</t>
  </si>
  <si>
    <t>Parakstīšanas platforma; Portāla parakstīšanas saskarne; Klientu portāls; eZīmogs (kvalificēts/uzlabots); eParaksts mobile; eParaksts LV; eParakstītājs 3.0</t>
  </si>
  <si>
    <t>Nosaka prasības procesiem un darbībām, kādas LVRTC ievēro un kuru ievērošanu pieprasa no institūcijām, izsniedzot un pārvaldot eParakstu pakalpojumu sertifikātus.</t>
  </si>
  <si>
    <r>
      <rPr>
        <u/>
        <sz val="11"/>
        <color theme="1"/>
        <rFont val="Calibri"/>
        <family val="2"/>
        <scheme val="minor"/>
      </rPr>
      <t>Pieejamība</t>
    </r>
    <r>
      <rPr>
        <sz val="11"/>
        <color theme="1"/>
        <rFont val="Calibri"/>
        <family val="2"/>
        <charset val="186"/>
        <scheme val="minor"/>
      </rPr>
      <t xml:space="preserve"> - kalendāra mēnesī darbdienu laikā no plkst. 9.00 līdz 18.00 Latvijas laika zonā ir vismaz 99,5 %, pārējā laikā – vismaz 97 %
</t>
    </r>
    <r>
      <rPr>
        <u/>
        <sz val="11"/>
        <color theme="1"/>
        <rFont val="Calibri"/>
        <family val="2"/>
        <scheme val="minor"/>
      </rPr>
      <t xml:space="preserve">Lietotāju atbalsts </t>
    </r>
    <r>
      <rPr>
        <sz val="11"/>
        <color theme="1"/>
        <rFont val="Calibri"/>
        <family val="2"/>
        <charset val="186"/>
        <scheme val="minor"/>
      </rPr>
      <t xml:space="preserve">- 24/7 (elektroniskās idnetifikācijas līdzekļa darbības izbeigšanai)
</t>
    </r>
    <r>
      <rPr>
        <u/>
        <sz val="11"/>
        <color theme="1"/>
        <rFont val="Calibri"/>
        <family val="2"/>
        <scheme val="minor"/>
      </rPr>
      <t xml:space="preserve">Repozitorijs (dokumentācijas pieejamība) </t>
    </r>
    <r>
      <rPr>
        <sz val="11"/>
        <color theme="1"/>
        <rFont val="Calibri"/>
        <family val="2"/>
        <charset val="186"/>
        <scheme val="minor"/>
      </rPr>
      <t>- Pakalpojuma sniedzējs uztur 24 stundas diennaktī 7 dienas nedēļā publiski pieejamu repozitoriju http://www.eparaksts.lv, tam nodrošinot vismaz 99,6% pieejamību mēnesī.</t>
    </r>
  </si>
  <si>
    <t xml:space="preserve">Saistītie tehnoloģiskie resursi </t>
  </si>
  <si>
    <t xml:space="preserve">Saistītie informācijas resursi </t>
  </si>
  <si>
    <t xml:space="preserve">Saistītie pakalpojumi </t>
  </si>
  <si>
    <t>eID, elektroniskā identitāte</t>
  </si>
  <si>
    <t>e-paraksts</t>
  </si>
  <si>
    <t>e-paraksts, mans e-paraksts</t>
  </si>
  <si>
    <t>eZīmogs</t>
  </si>
  <si>
    <t>VPM</t>
  </si>
  <si>
    <t>vārteja</t>
  </si>
  <si>
    <t>e-paraksts, eParaksts</t>
  </si>
  <si>
    <t>e-adrese, oficiālā e-adrese, konts</t>
  </si>
  <si>
    <t>Klase</t>
  </si>
  <si>
    <t>Resursa klase</t>
  </si>
  <si>
    <t>Virtuāls</t>
  </si>
  <si>
    <t>Fizisks</t>
  </si>
  <si>
    <t>identifikācijas pakalpojuma sniedzēji</t>
  </si>
  <si>
    <t>uzticamības pakalpojuma sniedzēji</t>
  </si>
  <si>
    <t>identifikācijas dati</t>
  </si>
  <si>
    <t>Resursa veids</t>
  </si>
  <si>
    <t>Programmatūra</t>
  </si>
  <si>
    <t>Aparatūra</t>
  </si>
  <si>
    <t>Apakšveids</t>
  </si>
  <si>
    <t>Informācijas resursa veids</t>
  </si>
  <si>
    <t>nedigitalizēti dati</t>
  </si>
  <si>
    <t>valsts informācijas sistēmas reģistrs</t>
  </si>
  <si>
    <t>lietvedība</t>
  </si>
  <si>
    <t>finanses un grāmatvedība</t>
  </si>
  <si>
    <t>personālvadība</t>
  </si>
  <si>
    <t>zināšanu datubāze</t>
  </si>
  <si>
    <t>pētījumi un statistika</t>
  </si>
  <si>
    <t>Juridiskais statuss</t>
  </si>
  <si>
    <t>augstas vērtības datu kopa</t>
  </si>
  <si>
    <t>personas dati</t>
  </si>
  <si>
    <t>atvērtie dati</t>
  </si>
  <si>
    <t>dienesta vajadzībām</t>
  </si>
  <si>
    <t>komercnoslēpums</t>
  </si>
  <si>
    <t>pārējie dati</t>
  </si>
  <si>
    <t>citi dati</t>
  </si>
  <si>
    <t xml:space="preserve">Dokumentācija </t>
  </si>
  <si>
    <t>Pakalpojuma līmeņa vienošanās nosacījumu komplekts</t>
  </si>
  <si>
    <t>Neatbilstības veids</t>
  </si>
  <si>
    <t>Organizācija (īpašnieks)</t>
  </si>
  <si>
    <t>Uzticamības pakalpojumu vispārējie noteikumi, LVRTC</t>
  </si>
  <si>
    <t>Privātuma politika, LVRTC</t>
  </si>
  <si>
    <t>Informācijas resursa datu objekti / atribūti</t>
  </si>
  <si>
    <t>Personas elektroniskie identifikācijas dati un saistītie dati</t>
  </si>
  <si>
    <t>25.</t>
  </si>
  <si>
    <t>Uzticamības un elektroniskās identifikācijas pamatplatforma</t>
  </si>
  <si>
    <t xml:space="preserve">12. </t>
  </si>
  <si>
    <t xml:space="preserve">13. </t>
  </si>
  <si>
    <t>LVRTC, DDUK, VRAA</t>
  </si>
  <si>
    <t>Informācijas sistēmu savietotāja uzturēšana, attīstība un izmantošana, tai skaitā priekšlikumu izstrāde par grozījumiem normatīvajos aktos, lai atvieglotu piekļuvi savietotājam un caur savietotāju pieejamiem datiem.</t>
  </si>
  <si>
    <t>Oficiālo elektronisko adrešu informācijas sistēmas pieejamības, uzturēšanas un attīstības nodrošināšana.</t>
  </si>
  <si>
    <t>Fizisko un juridisko personu (e-pakalpojumu saņēmēju) identificēšanas iespējas nodrošināšana, sadarbībā ar identifikācijas pakalpojumu sniedzējiem.</t>
  </si>
  <si>
    <t>Lietotāju apmācības un atbalsts</t>
  </si>
  <si>
    <t>Latvijas nacionālās vārtejas pieejamības nodrošināšana pārrobežu elektroniskajai identifikācijai, kā arī tās uzturēšana un attīstība.</t>
  </si>
  <si>
    <t xml:space="preserve">Latvijas nacionālās vārtejas pieejamības nodrošināšana </t>
  </si>
  <si>
    <t>Oficiālo elektronisko adrešu informācijas sistēma</t>
  </si>
  <si>
    <t>Oficiālo elektronisko adrešu katalogs</t>
  </si>
  <si>
    <t>Identifikācijas pakalpojumu sniedzēju saraksts</t>
  </si>
  <si>
    <t xml:space="preserve">Fiziska vai juridiska persona, kas sniedz vienu vai vairākus elektroniskās identifikācijas pakalpojumus. 
Nacionālie identifikācijas pakalpojumu sniedzēji sniedz pakalpojumus, izmantojot nacionālo elektroniskās identifikācijas līdzekli (tiesību aktos pilnvarotas valsts pārvaldes iestādes izsniegts kvalificēts vai kvalificēts paaugstinātas drošības elektroniskās identifikācijas līdzeklis, kas iekļauts personas apliecībā, vai Ministru kabineta uzdevumā nodrošināts elektroniskās identifikācijas līdzeklis, kas iekļauts Latvijas Republikas paziņotajā identifikācijas shēmā saskaņā ar eIDAS regulu).
Kvalificēti un kvalificēti paaugstinātas drošības elektroniskās identifikācijas pakalpojuma sniedzēji niedz vienu vai vairākus kvalificētus paaugstinātās drošības elektroniskās identifikācijas pakalpojumus, atbilst Fizisko personu elektroniskās identifikācijas likuma prasībām un ir reģistrētas kvalificētu elektroniskās identifikācijas pakalpojumu sniedzēju reģistrā.
Nekvalificētie identifikācijas pakalpojumu sniedēji sniedz vienu vai vairākus elektroniskās identifikācijas pakalpojumus bez speciālas atļaujas saņemšanas un bez reģistrācijas. </t>
  </si>
  <si>
    <t xml:space="preserve">Fiziskas vai juridiskas personas, kas sniedz vienu vai vairākus uzticamības pakalpojumus.
Kvalificēti uzticamības pakalpojumu sniedzēji atbilst Fizisko personu elektroniskās identifikācijas likuma noteiktajām prasībām. 
Nekvalificētie uzticamības pakalpojumu sniedzēji sniedz pakalpojumus bez speciālas atļaujas saņemšanas. </t>
  </si>
  <si>
    <t>Oficiālais elektronisko adrešu katalogs iekļauj informāciju par izveidotajām oficiālajām elektroniskajām adresēm.</t>
  </si>
  <si>
    <r>
      <rPr>
        <u/>
        <sz val="11"/>
        <color theme="1"/>
        <rFont val="Calibri"/>
        <family val="2"/>
        <scheme val="minor"/>
      </rPr>
      <t>Pieejamība</t>
    </r>
    <r>
      <rPr>
        <sz val="11"/>
        <color theme="1"/>
        <rFont val="Calibri"/>
        <family val="2"/>
        <charset val="186"/>
        <scheme val="minor"/>
      </rPr>
      <t>: darbdienās laikā no plkst. 8.30 līdz 17.00 – 99 % mēnesī, pārējā laikā – 97 % mēnesī.</t>
    </r>
    <r>
      <rPr>
        <sz val="11"/>
        <color theme="1"/>
        <rFont val="Calibri"/>
        <family val="2"/>
        <scheme val="minor"/>
      </rPr>
      <t xml:space="preserve">
</t>
    </r>
    <r>
      <rPr>
        <u/>
        <sz val="11"/>
        <color theme="1"/>
        <rFont val="Calibri"/>
        <family val="2"/>
        <scheme val="minor"/>
      </rPr>
      <t>Lietotāju atbalsts:</t>
    </r>
    <r>
      <rPr>
        <sz val="11"/>
        <color theme="1"/>
        <rFont val="Calibri"/>
        <family val="2"/>
        <scheme val="minor"/>
      </rPr>
      <t xml:space="preserve"> P.- C. no 8:30 līdz 16:30, Piektdien no 8:30 līdz 16:00</t>
    </r>
  </si>
  <si>
    <r>
      <rPr>
        <u/>
        <sz val="11"/>
        <color theme="1"/>
        <rFont val="Calibri"/>
        <family val="2"/>
        <scheme val="minor"/>
      </rPr>
      <t xml:space="preserve">Pieejamība: darbdienās laikā no plkst. 8.30 līdz 17.00 – 99 % mēnesī, pārējā laikā – 97 % mēnesī.
Lietotāju atbalsts: </t>
    </r>
    <r>
      <rPr>
        <sz val="11"/>
        <color theme="1"/>
        <rFont val="Calibri"/>
        <family val="2"/>
        <scheme val="minor"/>
      </rPr>
      <t>P.- C. no 8:30 līdz 16:30, Piektdien no 8:30 līdz 16:00</t>
    </r>
  </si>
  <si>
    <t>Fiziskas personas</t>
  </si>
  <si>
    <t>Juridiskas personas</t>
  </si>
  <si>
    <t>Elektroniska saziņa</t>
  </si>
  <si>
    <t>Pakalpojuma saņemšanas vieta</t>
  </si>
  <si>
    <t>Klātiene</t>
  </si>
  <si>
    <t>Attālināti</t>
  </si>
  <si>
    <t>Kombinēti (klātiene, attālināti)</t>
  </si>
  <si>
    <t>Vienotās pieteikšanās modulis (VPM) ir koplietošanas risinājums, ar kura palīdzību var noskaidrot tīkla vietnes (tīmekļa vietnes, portāla) lietotāja identitāti. Juridisko personu pilnvarošanas risinājums nodrošina iespēju, juridiskām personām ar atbilstošām tiesībām izveidot pilnvarošanas dokumentu fiziskai personai veikt darbības juridiskas personas vārdā.</t>
  </si>
  <si>
    <t>eAdrese nodrošina elektroniski reģistrētu piegādes pakalpojumu, kas ir drošs kanāls dokumentu pārsūtīšanai, kas sniedz pierādījumus par ziņojuma nosūtīšanu un saņemšanu, kā arī nosūtīšanas un saņemšanas laiku.
Valsts iestādes pakalpojumu var izmantot ziņojumu apmaiņai savā starpā.</t>
  </si>
  <si>
    <t>Valsts iestādes</t>
  </si>
  <si>
    <t>Droša elektroniskā piegāde valsts iestāžu savstarpējai saziņai (eAdrese)</t>
  </si>
  <si>
    <t>Uzticamības pakalpojuma sniedzēju saraksts</t>
  </si>
  <si>
    <t>Personas elektroniskie identifikācijas un saistītie dati</t>
  </si>
  <si>
    <t>E-adreses elements (identifikators), e-adreses konta lietotāja vārds (vārdi), uzvārds vai nosaukums, e-adreses konta lietotāja veids, e-adreses un tā konta statuss.</t>
  </si>
  <si>
    <t>e-adrese, e-konts</t>
  </si>
  <si>
    <t xml:space="preserve">Fiziskās personas un elektroniskās identifikācijas pakalpojuma sniedzēja rīcībā esošo datu kopums, kas ļauj noskaidrot fiziskās personas identitāti. </t>
  </si>
  <si>
    <r>
      <rPr>
        <u/>
        <sz val="11"/>
        <color theme="1"/>
        <rFont val="Calibri"/>
        <family val="2"/>
        <scheme val="minor"/>
      </rPr>
      <t>Personas elektroniskās identitātes dati</t>
    </r>
    <r>
      <rPr>
        <sz val="11"/>
        <color theme="1"/>
        <rFont val="Calibri"/>
        <family val="2"/>
        <charset val="186"/>
        <scheme val="minor"/>
      </rPr>
      <t xml:space="preserve">: identificētās fiziskās personas vārds, uzvārds un personas kods
</t>
    </r>
    <r>
      <rPr>
        <u/>
        <sz val="11"/>
        <color theme="1"/>
        <rFont val="Calibri"/>
        <family val="2"/>
        <scheme val="minor"/>
      </rPr>
      <t xml:space="preserve">Pakalpojuma saņemšanas dati: </t>
    </r>
    <r>
      <rPr>
        <sz val="11"/>
        <color theme="1"/>
        <rFont val="Calibri"/>
        <family val="2"/>
        <charset val="186"/>
        <scheme val="minor"/>
      </rPr>
      <t xml:space="preserve">Elektroniskās identifikācijas līdzekļa nosaukums,  lietotāja/abonenta numurs vai lietotāja vārds, veiktās darbības (parakstīšanas reizes u.c.).
</t>
    </r>
    <r>
      <rPr>
        <u/>
        <sz val="11"/>
        <color theme="1"/>
        <rFont val="Calibri"/>
        <family val="2"/>
        <scheme val="minor"/>
      </rPr>
      <t>Sertifikāta dati</t>
    </r>
    <r>
      <rPr>
        <sz val="11"/>
        <color theme="1"/>
        <rFont val="Calibri"/>
        <family val="2"/>
        <scheme val="minor"/>
      </rPr>
      <t xml:space="preserve">: </t>
    </r>
    <r>
      <rPr>
        <sz val="11"/>
        <color theme="1"/>
        <rFont val="Calibri"/>
        <family val="2"/>
        <charset val="186"/>
        <scheme val="minor"/>
      </rPr>
      <t>sertifikāta numurs, derīgumu termiņš.</t>
    </r>
  </si>
  <si>
    <t>Resursa izvietošanas vieta</t>
  </si>
  <si>
    <t>Lokāls datu centrs</t>
  </si>
  <si>
    <t>Partnera datu centrs</t>
  </si>
  <si>
    <t>VESPC</t>
  </si>
  <si>
    <t>Mākoņdatošanas pakalpojums</t>
  </si>
  <si>
    <t>Droša elektroniskā piegāde un datu glabātuve  fizisko personu saziņai ar valsts iestādēm (eAdrese)</t>
  </si>
  <si>
    <t xml:space="preserve">eAdrese nodrošina elektroniski reģistrētu piegādes pakalpojumu, kas ir drošs kanāls dokumentu pārsūtīšanai, kas sniedz pierādījumus par ziņojuma nosūtīšanu un saņemšanu, kā arī nosūtīšanas un saņemšanas laiku.
Drošas elektroniskās datu glabātuves pakalpojums nodrošina piekļuvi oficiālo elektronisko adrešu informācijas sistēmā uzturētai datu krātuvei, kurā oficiālās elektroniskās adreses konta lietotājs var piekļūt viņam uz oficiālo elektronisko adresi nosūtītajai elektroniskajai saziņai un nosūtītajiem elektroniskajiem dokumentiem vai var sazināties un nosūtīt elektroniskos dokumentus.
Fiziskās personas pakalpojumu var izmantot ziņojumu apmaiņai ar valsts pārvaldes iestādēm (un otrādi).
</t>
  </si>
  <si>
    <t xml:space="preserve">7. </t>
  </si>
  <si>
    <t>Vienotā pieteikšanās</t>
  </si>
  <si>
    <t>Vienotās pieteikšanās pakalpojums nodrošina lietotāju drošu autentifikāciju (identitātes apstiprināšanu) elektroniskā vidē.</t>
  </si>
  <si>
    <t>VPM, vienotā pieteikšanās, SSO</t>
  </si>
  <si>
    <t>Fiziskās pesonas</t>
  </si>
  <si>
    <t>Personu apliecinošu dokumentu noformēšana</t>
  </si>
  <si>
    <t>Droša elektroniskā piegāde juridisko personu saziņai ar valsts iestādēm (eAdrese)</t>
  </si>
  <si>
    <t>Droša elektroniskā piegāde un datu glabātuve  fizisko personu saziņai ar valsts iestādēm (eAdrese); Droša elektroniskā piegāde juridisko personu saziņai ar valsts iestādēm (eAdrese); Droša elektroniskā piegāde valsts iestāžu savstarpējai saziņai (eAdrese)</t>
  </si>
  <si>
    <t>Pārrobežu elektroniskā identifikācija</t>
  </si>
  <si>
    <t>Elektroniskā identifikācija; Kvalificēts paraksts</t>
  </si>
  <si>
    <t>Kvalificēts paraksts; Kvalificēts laika zīmogs</t>
  </si>
  <si>
    <t>Elektroniskā identifikācija; Kvalificēts paraksts; Kvalificēts laika zīmogs</t>
  </si>
  <si>
    <t>Droša elektroniskā piegāde un datu glabātuve  fizisko personu saziņai ar valsts iestādēm (eAdrese); Droša elektroniskā piegāde juridisko personu saziņai ar valsts iestādēm (eAdrese); Droša elektroniskā piegāde valsts iestāžu savstarpējai saziņai (eAdrese); Vienotā pieteikšanās; Pārrobežu elektroniskā identifikācija</t>
  </si>
  <si>
    <t xml:space="preserve">Identifikācijas pakalpojumu sniedzēju saraksts; Uzticamības pakalpojuma sniedzēju saraksts </t>
  </si>
  <si>
    <t xml:space="preserve">Uzticamības pakalpojuma sniedzēju saraksts </t>
  </si>
  <si>
    <t xml:space="preserve">Identifikācijas pakalpojumu sniedzēju saraksts, Personas elektroniskie identifikācijas un saistītie dati </t>
  </si>
  <si>
    <t>Uzticamības un elektroniskās identifikācijas pamatplatforma; Klientu portāls</t>
  </si>
  <si>
    <t xml:space="preserve">Fizisku un juridisku personu (e-pakalpojumu saņēmēju) identificēšana </t>
  </si>
  <si>
    <t>Uzticamības un elektroniskās identifikācijas pamatplatforma; LVRTC integrācijas platforma</t>
  </si>
  <si>
    <t>E-identitātes platforma; Parakstīšanas platforma; Klientu portāls; eParaksts mobile; eParaksts LV; Uzticamības un elektroniskās identifikācijas pamatplatforma; LVRTC integrācijas platforma</t>
  </si>
  <si>
    <t>Parakstīšanas platforma; Portāla parakstīšanas saskarne; Klientu portāls; eZīmogs (kvalificēts/uzlabots); eParaksts mobile; eParaksts LV; eParakstītājs 3.0; Uzticamības un elektroniskās identifikācijas pamatplatforma; LVRTC integrācijas platforma</t>
  </si>
  <si>
    <t>E-identitātes platforma; Klientu portāls; eParaksts mobile; eParaksts LV; Uzticamības un elektroniskās identifikācijas pamatplatforma; LVRTC integrācijas platforma</t>
  </si>
  <si>
    <t>Parakstīšanas platforma; Portāla parakstīšanas saskarne; Klientu portāls; eZīmogs (kvalificēts/uzlabots); eParaksts mobile; eParaksts LV; eParakstītājs 3.0;  Uzticamības un elektroniskās identifikācijas pamatplatforma; LVRTC integrācijas platforma</t>
  </si>
  <si>
    <t>Oficiālo elektronisko adrešu informācijas sistēma; Vienotās pieteikšanās modulis; Pārrobežu elektroniskā identifikācija</t>
  </si>
  <si>
    <t>E-identitātes platforma; Parakstīšanas platforma; Portāla parakstīšanas saskarne; Klientu portāls; eZīmogs (kvalificēts/uzlabots); eParaksts mobile; eParaksts LV; eParakstītājs 3.0; Uzticamības un elektroniskās identifikācijas pamatplatforma; LVRTC integrācijas platforma</t>
  </si>
  <si>
    <t>Parakstīšanas platforma; Portāla parakstīšanas saskarne; eParaksts mobile; eParaksts LV; eParakstītājs 3.0;  Uzticamības un elektroniskās identifikācijas pamatplatforma; LVRTC integrācijas platforma</t>
  </si>
  <si>
    <t>eZīmogs (kvalificēts/uzlabots); Uzticamības un elektroniskās identifikācijas pamatplatforma; LVRTC integrācijas platforma</t>
  </si>
  <si>
    <t>eParaksts LV; eParakstītājs 3.0; E-identitātes platforma; Parakstīšanas platforma; Portāla parakstīšanas saskarne; Klientu portāls;  eParaksts mobile; Uzticamības un elektroniskās identifikācijas pamatplatforma; LVRTC integrācijas platforma</t>
  </si>
  <si>
    <t>Vienotā pieteikšanās; Droša elektroniskā piegāde un datu glabātuve  fizisko personu saziņai ar valsts iestādēm (eAdrese); Droša elektroniskā piegāde juridisko personu saziņai ar valsts iestādēm (eAdrese); Droša elektroniskā piegāde valsts iestāžu savstarpējai saziņai (eAdrese)</t>
  </si>
  <si>
    <t>Lietotāju atbalsta nodrošināšana (eAdrese, VPM, eIDAS vārteja un saistītie VISS komponenti), mācību un semināru organizēšana</t>
  </si>
  <si>
    <t>Personas apliecinoša dokumenta izsniegšana</t>
  </si>
  <si>
    <t>Vienotā pieteikšanās; Pārrobežu elektroniskā identifikācija; Droša elektroniskā piegāde un datu glabātuve  fizisko personu saziņai ar valsts iestādēm (eAdrese); Droša elektroniskā piegāde juridisko personu saziņai ar valsts iestādēm (eAdrese); Droša elektroniskā piegāde valsts iestāžu savstarpējai saziņai (eAdrese)</t>
  </si>
  <si>
    <t>Uzticamības un elektroniskās identifikācijas pamatplatforma, LVRTC integrācijas platforma</t>
  </si>
  <si>
    <t>Parakstīšanas platforma; Portāla parakstīšanas saskarne; Klientu portāls; eZīmogs (kvalificēts/uzlabots); eParaksts mobile; eParakstītājs 3.0; eParaksts LV; Uzticamības un elektroniskās identifikācijas pamatplatforma, LVRTC integrācijas platforma</t>
  </si>
  <si>
    <t>E-identitātes platforma; Parakstīšanas platforma; Klientu portāls; eParaksts mobile; eParaksts LV; Uzticamības un elektroniskās identifikācijas pamatplatforma, LVRTC integrācijas platforma</t>
  </si>
  <si>
    <t>Oficiālo elektronisko adrešu informācijas sistēma; eIDAS vārteja; Vienotās pieteikšanās modulis</t>
  </si>
  <si>
    <t xml:space="preserve"> eIDAS vārteja</t>
  </si>
  <si>
    <t>Personas apliecinošu dokumentu informācijas sistema</t>
  </si>
  <si>
    <t>Kombinēts</t>
  </si>
  <si>
    <t>Pārrobežu elektroniskās identitātes pakalpojums nodrošina lietotājiem ērtu piekļuvi plašam palīdzības un problēmu risināšanas pakalpojumu klāstam visā Eiropas savienībā.</t>
  </si>
  <si>
    <t xml:space="preserve">eAdrese nodrošina elektroniski reģistrētu piegādes pakalpojumu, kas ir drošs kanāls dokumentu pārsūtīšanai, kas sniedz pierādījumus par ziņojuma nosūtīšanu un saņemšanu, kā arī nosūtīšanas un saņemšanas laiku.
Juridiskās personas pakalpojumu var izmantot ziņojumu apmaiņai ar valsts pārvaldes iestādēm (un otrādi).
</t>
  </si>
  <si>
    <t>Sertifikātu nodošana iekļaušanai eID kartēs; Personu apliecinošo un ceļošanas dokumentu izsniegšana; Personu apliecinošo un ceļošanas dokumentu uzskaite</t>
  </si>
  <si>
    <r>
      <rPr>
        <u/>
        <sz val="11"/>
        <color theme="1"/>
        <rFont val="Calibri"/>
        <family val="2"/>
        <scheme val="minor"/>
      </rPr>
      <t>Pieejamība:</t>
    </r>
    <r>
      <rPr>
        <sz val="11"/>
        <color theme="1"/>
        <rFont val="Calibri"/>
        <family val="2"/>
        <charset val="186"/>
        <scheme val="minor"/>
      </rPr>
      <t xml:space="preserve"> Darba dienās darba laikā no 8:30 līdz 17:00 – 99.0 % mēnesī no paredzētā pakalpojuma sniegšanas laika.
Visā pārējā laikā – 97.0 % mēnesī no paredzētā pakalpojuma sniegšanas laika.
</t>
    </r>
    <r>
      <rPr>
        <u/>
        <sz val="11"/>
        <color theme="1"/>
        <rFont val="Calibri"/>
        <family val="2"/>
        <scheme val="minor"/>
      </rPr>
      <t>Reakcijas laiki:</t>
    </r>
    <r>
      <rPr>
        <sz val="11"/>
        <color theme="1"/>
        <rFont val="Calibri"/>
        <family val="2"/>
        <charset val="186"/>
        <scheme val="minor"/>
      </rPr>
      <t xml:space="preserve">
Pieteikuma apstrāde lietvedībā pēc sākotnējās saņemšanas iestādē, pirms nodošanas ekspertam: 3dd (darba dienas)
Pieteikuma apstrādes uzsākšana pie eksperta, pēc tā saņemšanas lietvedībā: 1dd
Atbalsta sistēmas uzdevuma izpildes uzsākšana atbalsta sistēmā no pieteikuma saņemšanas brīža darba laikā: 2h
Atbalsta sistēmas uzdevuma izpilde atbalsta sistēmā (ja nav atliktais izpildes datums): 10dd
Atbildes sniegšana e-pasta konsultācijā : 48 h</t>
    </r>
  </si>
  <si>
    <r>
      <rPr>
        <u/>
        <sz val="11"/>
        <color theme="1"/>
        <rFont val="Calibri"/>
        <family val="2"/>
        <scheme val="minor"/>
      </rPr>
      <t>Pieejamība:</t>
    </r>
    <r>
      <rPr>
        <sz val="11"/>
        <color theme="1"/>
        <rFont val="Calibri"/>
        <family val="2"/>
        <charset val="186"/>
        <scheme val="minor"/>
      </rPr>
      <t xml:space="preserve"> Darba dienās darba laikā no 8:30 līdz 17:00 – 99.0 % mēnesī no paredzētā pakalpojuma sniegšanas laika.
Visā pārējā laikā – 97.0 % mēnesī no paredzētā pakalpojuma sniegšanas laika.
</t>
    </r>
    <r>
      <rPr>
        <u/>
        <sz val="11"/>
        <color theme="1"/>
        <rFont val="Calibri"/>
        <family val="2"/>
        <scheme val="minor"/>
      </rPr>
      <t>Reakcijas laiki:</t>
    </r>
    <r>
      <rPr>
        <sz val="11"/>
        <color theme="1"/>
        <rFont val="Calibri"/>
        <family val="2"/>
        <charset val="186"/>
        <scheme val="minor"/>
      </rPr>
      <t xml:space="preserve">
Pieteikuma apstrāde lietvedībā pēc sākotnējās saņemšanas iestādē, pirms nodošanas ekspertam: 3dd (darba dienas)
Pieteikuma apstrādes uzsākšana pie eksperta, pēc tā saņemšanas lietvedībā: 1dd
Atbalsta sistēmas uzdevuma izpildes uzsākšana atbalsta sistēmā no pieteikuma saņemšanas brīža darba laikā: 2h
Atbalsta sistēmas uzdevuma izpilde atbalsta sistēmā (ja nav atliktais izpildes datums): 10dd
Atbildes sniegšana e-pasta konsultācijā : 48 h
</t>
    </r>
    <r>
      <rPr>
        <u/>
        <sz val="11"/>
        <color theme="1"/>
        <rFont val="Calibri"/>
        <family val="2"/>
        <scheme val="minor"/>
      </rPr>
      <t>Lietotāju atbalsts</t>
    </r>
    <r>
      <rPr>
        <sz val="11"/>
        <color theme="1"/>
        <rFont val="Calibri"/>
        <family val="2"/>
        <charset val="186"/>
        <scheme val="minor"/>
      </rPr>
      <t>: P.- C. no 8:30 līdz 16:30, Piektdien no 8:30 līdz 16:00</t>
    </r>
  </si>
  <si>
    <r>
      <rPr>
        <u/>
        <sz val="11"/>
        <color theme="1"/>
        <rFont val="Calibri"/>
        <family val="2"/>
        <scheme val="minor"/>
      </rPr>
      <t>Pieejamība</t>
    </r>
    <r>
      <rPr>
        <sz val="11"/>
        <color theme="1"/>
        <rFont val="Calibri"/>
        <family val="2"/>
        <charset val="186"/>
        <scheme val="minor"/>
      </rPr>
      <t xml:space="preserve"> - kalendāra mēnesī darbdienu laikā no plkst. 9.00 līdz 18.00 Latvijas laika zonā ir vismaz 99,5 %, pārējā laikā – vismaz 97 %
</t>
    </r>
    <r>
      <rPr>
        <u/>
        <sz val="11"/>
        <color theme="1"/>
        <rFont val="Calibri"/>
        <family val="2"/>
        <scheme val="minor"/>
      </rPr>
      <t xml:space="preserve">Repozitorijs (dokumentācijas pieejamība) </t>
    </r>
    <r>
      <rPr>
        <sz val="11"/>
        <color theme="1"/>
        <rFont val="Calibri"/>
        <family val="2"/>
        <charset val="186"/>
        <scheme val="minor"/>
      </rPr>
      <t>- Pakalpojuma sniedzējs uztur 24 stundas diennaktī 7 dienas nedēļā publiski pieejamu repozitoriju http://www.eparaksts.lv, tam nodrošinot vismaz 99,6% pieejamību mēnesī.</t>
    </r>
  </si>
  <si>
    <r>
      <rPr>
        <u/>
        <sz val="11"/>
        <color theme="1"/>
        <rFont val="Calibri"/>
        <family val="2"/>
        <scheme val="minor"/>
      </rPr>
      <t xml:space="preserve">Pieejamība </t>
    </r>
    <r>
      <rPr>
        <sz val="11"/>
        <color theme="1"/>
        <rFont val="Calibri"/>
        <family val="2"/>
        <scheme val="minor"/>
      </rPr>
      <t>- kalendāra mēnesī darbdienu laikā no plkst. 9.00 līdz 18.00 Latvijas laika zonā ir vismaz 99,5 %, pārējā laikā – vismaz 97 %</t>
    </r>
    <r>
      <rPr>
        <u/>
        <sz val="11"/>
        <color theme="1"/>
        <rFont val="Calibri"/>
        <family val="2"/>
        <scheme val="minor"/>
      </rPr>
      <t xml:space="preserve">
Repozitorijs (dokumentācijas pieejamība)</t>
    </r>
    <r>
      <rPr>
        <sz val="11"/>
        <color theme="1"/>
        <rFont val="Calibri"/>
        <family val="2"/>
        <scheme val="minor"/>
      </rPr>
      <t xml:space="preserve"> - Pakalpojuma sniedzējs uztur 24 stundas diennaktī 7 dienas nedēļā publiski pieejamu repozitoriju http://www.eparaksts.lv, tam nodrošinot vismaz 99,6% pieejamību mēnesī.</t>
    </r>
  </si>
  <si>
    <t>eZīmogs (kvalificēts/uzlabots); Klientu portāls; Uzticamības un elektroniskās identifikācijas pamatplatforma, LVRTC integrācijas platforma</t>
  </si>
  <si>
    <t>Klientu portāls; Uzticamības un elektroniskās identifikācijas pamatplatforma</t>
  </si>
  <si>
    <t>Uzticamības un elektroniskās identifikācijas pamatplatforma nodrošina aizmugursistēmas (backend) funkcionalitāti uzticamības un elektroniskās identifikācijas pakalpojumiem. Tā iekļauj dažādus komponentus un servisus - bibliotēkas, dokumentu apstrādes bloku, apziņošanas servisu u.c..</t>
  </si>
  <si>
    <t>LVRTC integrācijas risinājums nodrošina integrācijas ar saistītajām sistēmām, kā arī klientu servisu (API u.c.) publicēšanu un pārvaldību.</t>
  </si>
  <si>
    <t>integrācijas platforma</t>
  </si>
  <si>
    <t>e-identifikācija</t>
  </si>
  <si>
    <t>Eiropas uzticamības pakalpojumu sniedzēju saraksts</t>
  </si>
  <si>
    <t>Eiropas identifikācijas pakalpojumu sniedzēju saraksts</t>
  </si>
  <si>
    <t xml:space="preserve">6. </t>
  </si>
  <si>
    <t>Eiropas Komisija</t>
  </si>
  <si>
    <t xml:space="preserve">Eiropas Savienības / Eiropas Ekonomiskās zonas kvalificētu uzticamības pakalpojumu sniedzēju saraksts (Eiropas Komisijas apkopojums). </t>
  </si>
  <si>
    <t xml:space="preserve">Eiropas Savienības / Eiropas Ekonomiskās zonas kvalificētu elektroniskās identitātes pakalpojumu sniedzēju saraksts (Eiropas Komisijas apkopojums). </t>
  </si>
  <si>
    <r>
      <rPr>
        <u/>
        <sz val="11"/>
        <color theme="1"/>
        <rFont val="Calibri"/>
        <family val="2"/>
        <scheme val="minor"/>
      </rPr>
      <t>Pakalpojuma sniedzējs:</t>
    </r>
    <r>
      <rPr>
        <sz val="11"/>
        <color theme="1"/>
        <rFont val="Calibri"/>
        <family val="2"/>
        <charset val="186"/>
        <scheme val="minor"/>
      </rPr>
      <t xml:space="preserve"> Nosaukums, reģistrācijas numurs, juridiskā adrese vai fiziskajai personai — vārds, uzvārds, personas kods (ja personai nav personas kods, — dzimšanas datums, personas apliecinoša dokumenta numurs un izdošanas datums, valsts un institūcija, kas dokumentu izdevusi),  adrese, tālruņa numurs, elektroniskā pasta adrese.
</t>
    </r>
    <r>
      <rPr>
        <u/>
        <sz val="11"/>
        <color theme="1"/>
        <rFont val="Calibri"/>
        <family val="2"/>
        <scheme val="minor"/>
      </rPr>
      <t>Identifikācijas līdzeklis:</t>
    </r>
    <r>
      <rPr>
        <sz val="11"/>
        <color theme="1"/>
        <rFont val="Calibri"/>
        <family val="2"/>
        <charset val="186"/>
        <scheme val="minor"/>
      </rPr>
      <t xml:space="preserve"> elektroniskās identifikācijas līdzekļa nosaukums, uzticamības līmenis, sākuma datums.</t>
    </r>
  </si>
  <si>
    <r>
      <rPr>
        <u/>
        <sz val="11"/>
        <color theme="1"/>
        <rFont val="Calibri"/>
        <family val="2"/>
        <scheme val="minor"/>
      </rPr>
      <t>Pakalpojuma sniedzējs:</t>
    </r>
    <r>
      <rPr>
        <sz val="11"/>
        <color theme="1"/>
        <rFont val="Calibri"/>
        <family val="2"/>
        <charset val="186"/>
        <scheme val="minor"/>
      </rPr>
      <t xml:space="preserve"> Nosaukums, reģistrācijas numurs, juridiskā adrese vai fiziskajai personai — vārds, uzvārds, personas kods (ja personai nav personas kods, — dzimšanas datums, personas apliecinoša dokumenta numurs un izdošanas datums, valsts un institūcija, kas dokumentu izdevusi),  adrese, tālruņa numurs, elektroniskā pasta adrese, veids (nacionālais, kvalificēts, kvalificēts paaugstinātās drošības, nekvalificēts)
</t>
    </r>
    <r>
      <rPr>
        <u/>
        <sz val="11"/>
        <color theme="1"/>
        <rFont val="Calibri"/>
        <family val="2"/>
        <scheme val="minor"/>
      </rPr>
      <t>Identifikācijas līdzeklis:</t>
    </r>
    <r>
      <rPr>
        <sz val="11"/>
        <color theme="1"/>
        <rFont val="Calibri"/>
        <family val="2"/>
        <charset val="186"/>
        <scheme val="minor"/>
      </rPr>
      <t xml:space="preserve"> elektroniskās identifikācijas līdzekļa nosaukums, uzticamības līmenis, sākuma datums.</t>
    </r>
  </si>
  <si>
    <r>
      <rPr>
        <u/>
        <sz val="11"/>
        <color theme="1"/>
        <rFont val="Calibri"/>
        <family val="2"/>
        <scheme val="minor"/>
      </rPr>
      <t>Pakalpojuma sniedzējs</t>
    </r>
    <r>
      <rPr>
        <sz val="11"/>
        <color theme="1"/>
        <rFont val="Calibri"/>
        <family val="2"/>
        <charset val="186"/>
        <scheme val="minor"/>
      </rPr>
      <t xml:space="preserve">: Nosaukums, reģistrācijas numurs, juridiskā adrese vai fiziskajai personai — vārds, uzvārds, personas kods (ja personai nav personas kods, — dzimšanas datums, personas apliecinoša dokumenta numurs un izdošanas datums, valsts un institūcija, kas dokumentu izdevusi),  adrese, tālruņa numurs, elektroniskā pasta adrese, veids (kvalificēts,  nekvalificēts)
</t>
    </r>
    <r>
      <rPr>
        <u/>
        <sz val="11"/>
        <color theme="1"/>
        <rFont val="Calibri"/>
        <family val="2"/>
        <scheme val="minor"/>
      </rPr>
      <t xml:space="preserve">Uzticamības līdzeklis: </t>
    </r>
    <r>
      <rPr>
        <sz val="11"/>
        <color theme="1"/>
        <rFont val="Calibri"/>
        <family val="2"/>
        <charset val="186"/>
        <scheme val="minor"/>
      </rPr>
      <t>Uzticamības līdzekļa nosaukums, uzticamības līmenis, sākuma datums.</t>
    </r>
  </si>
  <si>
    <t>Kvalificēta elektroniska parakstīšana digitālajā vidē</t>
  </si>
  <si>
    <t>Kvalificēta laika zīmogošana elektroniskajā vidē</t>
  </si>
  <si>
    <t>Vienotā pieteikšanās moduļa nodrošināšana (VPM)</t>
  </si>
  <si>
    <t>Pārrobežu elektroniskās identifikācijas nodrošināšana (eIDAS vārteja)</t>
  </si>
  <si>
    <t>Personas elektroniskās identifikācijas apliecināšana digitālajā vidē</t>
  </si>
  <si>
    <t>e-Identitātes platforma; Parakstīšanas platforma; Portāla parakstīšanas saskarne; Klientu portāls; eZīmogs (kvalificēts/uzlabots); eParaksts mobile; eParaksts LV; eParakstītājs 3.0; eIDAS vārteja; Uzticamības un elektroniskās identifikācijas pamatplatforma; LVRTC integrācijas platforma</t>
  </si>
  <si>
    <t>? LVRTC integrācijas risinājums</t>
  </si>
  <si>
    <t>Programmatūras rīku komplekta nodrošināšana dokumentu parakstīšanai un pārbaudei (eID, eParaksts mobile)</t>
  </si>
  <si>
    <t>Tehniskais atbalsts lietotājiem (eID, eParaksts mobile)</t>
  </si>
  <si>
    <t>Laika zīmogu izsniegšana (eID, eParaksts mobile)</t>
  </si>
  <si>
    <t>Sertifikātu nodošana iekļaušanai eID kartēs; Laika zīmogu izsniegšana (eID, eParaksts mobile); Tehniskais atbalsts lietotājiem (eID, eParaksts mobile); Programmatūras rīku komplekta nodrošināšana dokumentu parakstīšanai un pārbaudei (eID, eParaksts mobile); Latvijas Republikas nacionālās identitātes shēmas, tehniskā nodrošinājuma un integrāciju nodrošināšana un uzturēšana; Uzticamības sarakstu nodrošināšana; Elektroniskās identifikācijas pakalpojumu un to sniedzēju reģistrācija un uzraudzība; Elektronisko identifikācijas shēmu ziņošana; Uzraudzības iestādes funkciju un uzdevumu īstenošana; VISS nodrošināšana un attīstība; Latvijas nacionālās vārtejas pieejamības nodrošināšana; Lietotāju apmācības un atbalsts</t>
  </si>
  <si>
    <t>Sertifikātu nodošana iekļaušanai eID kartēs; Tehniskais atbalsts lietotājiem (eID, eParaksts mobile);  Elektroniskās identifikācijas pakalpojumu un to sniedzēju reģistrācija un uzraudzība; Elektroniskās identifikācijas pakalpojumu un to sniedzēju reģistrācija un uzraudzība</t>
  </si>
  <si>
    <t>Sertifikātu nodošana iekļaušanai eID kartēs; Laika zīmogu izsniegšana (eID, eParaksts mobile); Tehniskais atbalsts lietotājiem (eID, eParaksts mobile); Programmatūras rīku komplekta nodrošināšana dokumentu parakstīšanai un pārbaudei (eID, eParaksts mobile); Latvijas Republikas nacionālās identitātes shēmas, tehniskā nodrošinājuma un integrāciju nodrošināšana un uzturēšana; Uzticamības sarakstu nodrošināšana; Personu apliecinošo un ceļošanas dokumentu izsniegšana; Personu apliecinošo un ceļošanas dokumentu uzskaite</t>
  </si>
  <si>
    <t>Sertifikātu nodošana iekļaušanai eID kartēs; Laika zīmogu izsniegšana (eID, eParaksts mobile); Tehniskais atbalsts lietotājiem (eID, eParaksts mobile); Latvijas Republikas nacionālās identitātes shēmas, tehniskā nodrošinājuma un integrāciju nodrošināšana un uzturēšana; Elektroniskās identifikācijas pakalpojumu un to sniedzēju reģistrācija un uzraudzība</t>
  </si>
  <si>
    <t>Programmatūras rīku komplekta nodrošināšana dokumentu parakstīšanai un pārbaudei (eID, eParaksts mobile); Latvijas Republikas nacionālās identitātes shēmas, tehniskā nodrošinājuma un integrāciju nodrošināšana un uzturēšana</t>
  </si>
  <si>
    <t>Īss ietekmes apraksts (ietekme uz domēnu)</t>
  </si>
  <si>
    <t>Organizācijas (ietekmētās)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</si>
</sst>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Calibri"/>
      <family val="2"/>
      <charset val="186"/>
      <scheme val="minor"/>
    </font>
    <font>
      <u/>
      <sz val="11"/>
      <color theme="10"/>
      <name val="Calibri"/>
      <family val="2"/>
      <charset val="186"/>
      <scheme val="minor"/>
    </font>
    <font>
      <b/>
      <sz val="11"/>
      <color theme="1"/>
      <name val="Calibri"/>
      <family val="2"/>
      <scheme val="minor"/>
    </font>
    <font>
      <sz val="8"/>
      <name val="Calibri"/>
      <family val="2"/>
      <charset val="186"/>
      <scheme val="minor"/>
    </font>
    <font>
      <u/>
      <sz val="11"/>
      <color theme="1"/>
      <name val="Calibri"/>
      <family val="2"/>
      <scheme val="minor"/>
    </font>
    <font>
      <sz val="11"/>
      <color theme="1"/>
      <name val="Calibri"/>
      <family val="2"/>
      <scheme val="minor"/>
    </font>
    <font>
      <sz val="11"/>
      <color theme="1"/>
      <name val="Calibri  "/>
      <charset val="186"/>
    </font>
  </fonts>
  <fills count="6">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36">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vertical="top"/>
    </xf>
    <xf numFmtId="0" fontId="0" fillId="0" borderId="1" xfId="0" applyBorder="1" applyAlignment="1">
      <alignment vertical="top" wrapText="1"/>
    </xf>
    <xf numFmtId="0" fontId="1" fillId="0" borderId="1" xfId="1" applyBorder="1" applyAlignment="1">
      <alignment vertical="top"/>
    </xf>
    <xf numFmtId="0" fontId="0" fillId="3" borderId="1" xfId="0" applyFill="1" applyBorder="1" applyAlignment="1">
      <alignment vertical="top"/>
    </xf>
    <xf numFmtId="0" fontId="0" fillId="3" borderId="1" xfId="0" applyFill="1" applyBorder="1" applyAlignment="1">
      <alignment vertical="top" wrapText="1"/>
    </xf>
    <xf numFmtId="0" fontId="1" fillId="0" borderId="1" xfId="1" applyBorder="1" applyAlignment="1">
      <alignment vertical="top" wrapText="1"/>
    </xf>
    <xf numFmtId="0" fontId="0" fillId="0" borderId="0" xfId="0" applyAlignment="1">
      <alignment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0" fillId="0" borderId="0" xfId="0" applyAlignment="1">
      <alignment vertical="top" wrapText="1"/>
    </xf>
    <xf numFmtId="0" fontId="0" fillId="2" borderId="0" xfId="0" applyFill="1"/>
    <xf numFmtId="0" fontId="1" fillId="0" borderId="1" xfId="1" applyBorder="1" applyAlignment="1">
      <alignment wrapText="1"/>
    </xf>
    <xf numFmtId="0" fontId="2" fillId="0" borderId="0" xfId="0" applyFont="1" applyAlignment="1">
      <alignment vertical="top"/>
    </xf>
    <xf numFmtId="0" fontId="0" fillId="4" borderId="0" xfId="0" applyFill="1"/>
    <xf numFmtId="0" fontId="0" fillId="0" borderId="0" xfId="0" applyAlignment="1">
      <alignment wrapText="1"/>
    </xf>
    <xf numFmtId="0" fontId="0" fillId="3" borderId="0" xfId="0" applyFill="1" applyAlignment="1">
      <alignment vertical="top"/>
    </xf>
    <xf numFmtId="0" fontId="5" fillId="0" borderId="1" xfId="0" applyFont="1" applyBorder="1" applyAlignment="1">
      <alignment vertical="top" wrapText="1"/>
    </xf>
    <xf numFmtId="0" fontId="1" fillId="0" borderId="0" xfId="1" applyAlignment="1">
      <alignment vertical="top" wrapText="1"/>
    </xf>
    <xf numFmtId="0" fontId="5" fillId="5" borderId="1" xfId="0" applyFont="1" applyFill="1" applyBorder="1" applyAlignment="1">
      <alignment vertical="top" wrapText="1"/>
    </xf>
    <xf numFmtId="0" fontId="6" fillId="0" borderId="0" xfId="0" applyFont="1" applyAlignment="1">
      <alignment horizontal="justify" vertical="center"/>
    </xf>
    <xf numFmtId="0" fontId="6" fillId="0" borderId="0" xfId="0" applyFont="1"/>
    <xf numFmtId="0" fontId="0" fillId="0" borderId="2" xfId="0" applyBorder="1" applyAlignment="1">
      <alignment vertical="top" wrapText="1"/>
    </xf>
    <xf numFmtId="0" fontId="0" fillId="0" borderId="2" xfId="0" applyBorder="1"/>
    <xf numFmtId="0" fontId="0" fillId="0" borderId="3" xfId="0" applyBorder="1" applyAlignment="1">
      <alignment vertical="top"/>
    </xf>
    <xf numFmtId="0" fontId="2" fillId="2" borderId="1" xfId="0" applyFont="1" applyFill="1" applyBorder="1" applyAlignment="1">
      <alignment horizontal="center" vertical="top" wrapText="1"/>
    </xf>
    <xf numFmtId="0" fontId="0" fillId="0" borderId="1" xfId="0" applyBorder="1" applyAlignment="1">
      <alignment horizontal="center" vertical="top"/>
    </xf>
    <xf numFmtId="0" fontId="0" fillId="0" borderId="1" xfId="0" applyBorder="1" applyAlignment="1">
      <alignment horizontal="center"/>
    </xf>
    <xf numFmtId="0" fontId="0" fillId="0" borderId="0" xfId="0" applyAlignment="1">
      <alignment horizontal="center"/>
    </xf>
    <xf numFmtId="0" fontId="2" fillId="2" borderId="1" xfId="0" applyFont="1" applyFill="1" applyBorder="1" applyAlignment="1">
      <alignment horizontal="center" vertical="top"/>
    </xf>
    <xf numFmtId="0" fontId="2" fillId="0" borderId="0" xfId="0" applyFont="1" applyAlignment="1">
      <alignment horizontal="center" vertical="top"/>
    </xf>
    <xf numFmtId="0" fontId="1" fillId="0" borderId="0" xfId="1" applyAlignment="1">
      <alignment vertical="top"/>
    </xf>
    <xf numFmtId="0" fontId="0" fillId="5" borderId="1" xfId="0" applyFill="1" applyBorder="1" applyAlignment="1">
      <alignment vertical="top" wrapText="1"/>
    </xf>
    <xf numFmtId="0" fontId="0" fillId="0" borderId="1" xfId="0" applyFill="1" applyBorder="1" applyAlignment="1">
      <alignment vertical="top" wrapText="1"/>
    </xf>
  </cellXfs>
  <cellStyles count="2">
    <cellStyle name="Hipersaite" xfId="1" builtinId="8"/>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kats1" id="{48AEB343-EBFF-4F27-B093-240648319727}">
    <nsvFilter filterId="{6D8F1C17-9C13-4664-BAAD-00CA16A3DF01}" ref="A1:K27" tableId="0"/>
  </namedSheetView>
</namedSheetViews>
</file>

<file path=xl/persons/person.xml><?xml version="1.0" encoding="utf-8"?>
<personList xmlns="http://schemas.microsoft.com/office/spreadsheetml/2018/threadedcomments" xmlns:x="http://schemas.openxmlformats.org/spreadsheetml/2006/main">
  <person displayName="agnese.bruvere@lvrtc.lv" id="{1953C2DB-2908-4928-AC6F-29AFAE214FE2}" userId="S::urn:spo:guest#agnese.bruvere@lvrtc.lv::" providerId="AD"/>
  <person displayName="Rūta Pirta-Dreimane" id="{2FE9EBA3-AC88-4CC1-A994-27BB9EBF759C}" userId="S::Ruta.Pirta-Dreimane@rtu.lv::b863fdae-7f49-4465-bca3-f39e35bde39b"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10-09T10:30:55.90" personId="{2FE9EBA3-AC88-4CC1-A994-27BB9EBF759C}" id="{7767C1DC-BF51-4DDA-BA39-9E9BBFF38563}">
    <text xml:space="preserve">Domēnu ietekmējošie normatīvie akti, kas attiecināmi uz domēna organizācijām (funkciju īstenotājiem un pakalpojuma sniedzējiem). Obligāti nepieciešams norādīt domēna speciālos normatīvos aktus, kas regulē funkciju, pakalpojumu īstenošanu, informācijas sistēmu nodrošināšanu u.c. Brīvprātīgi norādāmi arī vispārējie normatīvie akti, kas tiešā vai pastarpinātā veidā ietekmē konkrēto domēnu, piemēram, Vispārīgā datu aizsardzības regula, Valsts informācijas sistēmu likums un pakalpojumu noteikumi. </text>
  </threadedComment>
  <threadedComment ref="C1" dT="2023-10-10T07:03:17.14" personId="{2FE9EBA3-AC88-4CC1-A994-27BB9EBF759C}" id="{1BE0A682-55E9-45A3-956D-9A0CA1F060C7}">
    <text>Normatīvā akta veids - regula, likums, Ministru kabineta noteikumi, cits.</text>
  </threadedComment>
  <threadedComment ref="D1" dT="2023-10-10T07:04:52.05" personId="{2FE9EBA3-AC88-4CC1-A994-27BB9EBF759C}" id="{AF8AA6EE-1E63-44CB-92B6-CBE1BCF37090}">
    <text>Normatīvā akta ietekme uz domēnu (piemēram, prasības domēna pakalpojumiem, informācijas sistēmām). 
Rekomendētais apjoms – viena rindkopa.</text>
  </threadedComment>
  <threadedComment ref="E1" dT="2023-10-10T07:05:26.67" personId="{2FE9EBA3-AC88-4CC1-A994-27BB9EBF759C}" id="{E01D1FEF-95FD-466F-8A23-B2C16C5A211D}">
    <text>Uz domēnu attiecināmie punkti vai panti. Ja uz domēnu attiecināms viss normatīvais akts, norādāms "kopums".</text>
  </threadedComment>
  <threadedComment ref="F1" dT="2023-10-09T10:11:27.18" personId="{2FE9EBA3-AC88-4CC1-A994-27BB9EBF759C}" id="{B3BF6BE8-A9E0-4370-B34F-62D4EA3877A0}">
    <text xml:space="preserve">Domēna organizācijas (funkciju īstenotāji un pakalpojumu sniedzēji), uz ko attiecās vai ko ietekmē konkrētais normatīvais  akts. </text>
  </threadedComment>
  <threadedComment ref="G1" dT="2023-10-10T07:07:06.10" personId="{2FE9EBA3-AC88-4CC1-A994-27BB9EBF759C}" id="{64CC80AD-6253-4C80-88D1-F50C2156545B}">
    <text xml:space="preserve">Saite uz Likumi.lv vai citu elektronisku dokumenta atrašanās vietu, piemēram, iestādes tīmekļvietni vai publisku dokumentu repoziitoriju (ja attiecināms). </text>
  </threadedComment>
  <threadedComment ref="H1" dT="2023-10-09T10:16:13.10" personId="{2FE9EBA3-AC88-4CC1-A994-27BB9EBF759C}" id="{9774AC00-23B4-461A-9B26-F6AB0D0888AD}">
    <text xml:space="preserve">Funkcijas un uzdevumi, kuru īstenošanu nosaka konkrētais normatīvais akts (obligāti vai brīvprātīgi). Piemēram, augstāka pakalpojuma līmeņa nodrošināšanai iestāde papildus obligātajām funkcijām var īstenot papildus uzdevumus (atbalsta dienests u.c.)). </text>
  </threadedComment>
  <threadedComment ref="I1" dT="2023-10-09T10:17:09.28" personId="{2FE9EBA3-AC88-4CC1-A994-27BB9EBF759C}" id="{F68B4C4C-1CD9-40BA-99C7-E72DE08E2C20}">
    <text xml:space="preserve">Pakalpojumu, kuru īstenošanu nosaka normatīvie akti (obligāti vai brīvprātīgi) </text>
  </threadedComment>
  <threadedComment ref="J1" dT="2023-10-09T10:18:32.39" personId="{2FE9EBA3-AC88-4CC1-A994-27BB9EBF759C}" id="{95B7114B-61E1-40E4-AA46-9A51E85C2EDC}">
    <text xml:space="preserve">Informācija, kas tiek radīta vai apstrādāta, lai īstenotu noteiktā normatīvā akta prasības un sniegtu pakalpojumus (obligāti vai brīvprātīgi). </text>
  </threadedComment>
  <threadedComment ref="K1" dT="2023-10-09T10:21:06.51" personId="{2FE9EBA3-AC88-4CC1-A994-27BB9EBF759C}" id="{228DF1EE-7E2C-4474-849E-EECCCBF1B6CA}">
    <text>Tehnoloģiskie resursi, kas tiek izmantoti, lai īstenotu normatīvā akta prasības un sniegtu pakalpojumus (obligāti vai brīvprātīgi) vai tehnoloģiskie resursi uz kuriem attiecās noteiktais normatīvais akts (piemēram, normatīvais akts nosaka resursa drošības prasības).</text>
  </threadedComment>
  <threadedComment ref="H2" dT="2023-10-17T06:14:55.82" personId="{1953C2DB-2908-4928-AC6F-29AFAE214FE2}" id="{921EF543-CBC3-4865-A569-74D112D48F8B}" done="1">
    <text>ne tikai sertifikātu iekļaušana eID, bet arī eParaksts(eParaksts mobile) izseniegšana, uzturēšana</text>
  </threadedComment>
  <threadedComment ref="H2" dT="2023-10-17T06:15:22.90" personId="{1953C2DB-2908-4928-AC6F-29AFAE214FE2}" id="{4742E2FB-26C1-4A0E-8C3B-13BBD85ADC88}" parentId="{921EF543-CBC3-4865-A569-74D112D48F8B}">
    <text>manuprāt šeit nav personu apliecinošu dokumentu zisniegšana un uzskaite</text>
  </threadedComment>
  <threadedComment ref="K2" dT="2023-10-17T06:17:04.79" personId="{1953C2DB-2908-4928-AC6F-29AFAE214FE2}" id="{D617AC59-0174-48E5-8BD2-35CD1510EAD7}">
    <text>LVRTC integrācijas platformu ņemem ārā - jau uzskaitītas sākumā un pievienojām pamatplatformu.</text>
  </threadedComment>
  <threadedComment ref="K2" dT="2023-10-17T06:17:42.27" personId="{1953C2DB-2908-4928-AC6F-29AFAE214FE2}" id="{A46EA92F-885B-4184-8C64-FF6FCE6117A9}" parentId="{D617AC59-0174-48E5-8BD2-35CD1510EAD7}">
    <text>pārskatīt visur to LVRTC integrācijas platformu</text>
  </threadedComment>
  <threadedComment ref="K7" dT="2023-10-04T10:10:41.19" personId="{2FE9EBA3-AC88-4CC1-A994-27BB9EBF759C}" id="{87A39717-7301-41DF-8E7A-1663F82A6E45}" done="1">
    <text>Noskaidrot, kurš risinājums nodrošina datu apmaiņu sertifikātu nodošanai (LVRTC - PMLP)</text>
  </threadedComment>
  <threadedComment ref="K8" dT="2023-10-04T10:10:41.19" personId="{2FE9EBA3-AC88-4CC1-A994-27BB9EBF759C}" id="{9CA316E2-DCB7-412F-9FB4-2F0E013A34D1}" done="1">
    <text>Noskaidrot, kurš risinājums nodrošina datu apmaiņu sertifikātu nodošanai (LVRTC - PMLP)</text>
  </threadedComment>
</ThreadedComments>
</file>

<file path=xl/threadedComments/threadedComment2.xml><?xml version="1.0" encoding="utf-8"?>
<ThreadedComments xmlns="http://schemas.microsoft.com/office/spreadsheetml/2018/threadedcomments" xmlns:x="http://schemas.openxmlformats.org/spreadsheetml/2006/main">
  <threadedComment ref="B1" dT="2023-10-01T08:57:42.12" personId="{2FE9EBA3-AC88-4CC1-A994-27BB9EBF759C}" id="{DFE729E2-0357-4319-B03C-A84AA7915F28}">
    <text xml:space="preserve">Funkcijas un/vai uzdevumi, kas attiecināmi uz konkrēto domēnu. Uzdevumiem nav pilnībā jāsakrīt ar iestādes nolikumā minētajiem, tie var būt arī izvērstāki. </text>
  </threadedComment>
  <threadedComment ref="C1" dT="2023-10-10T08:45:48.09" personId="{2FE9EBA3-AC88-4CC1-A994-27BB9EBF759C}" id="{25B3F6F3-30B7-47CE-AF76-39E22C6472C5}">
    <text>Īss konkrētā uzdevuma izklāsts (būtība, pamatojums). 
Rekomendētais apjoms – viena rindkopa.</text>
  </threadedComment>
  <threadedComment ref="D1" dT="2023-10-10T08:44:25.35" personId="{2FE9EBA3-AC88-4CC1-A994-27BB9EBF759C}" id="{18E3151C-070B-4FEF-9243-E79D8FA96000}">
    <text>Organizācija, kas ir atbildīga par konkrētās funkcijas un uzdevuma īstenošanu.</text>
  </threadedComment>
  <threadedComment ref="E1" dT="2023-10-04T16:03:01.49" personId="{2FE9EBA3-AC88-4CC1-A994-27BB9EBF759C}" id="{E8051D82-EC9E-474C-A000-9B04FECDEA71}">
    <text>Tiešā veidā saistītie pakalpojumi - tie pakalpojumi, ko īsteno funkcijas ietvaros</text>
  </threadedComment>
  <threadedComment ref="F1" dT="2023-10-04T16:13:26.02" personId="{2FE9EBA3-AC88-4CC1-A994-27BB9EBF759C}" id="{19FB16DE-4660-467D-8C81-0B235DA65A61}">
    <text>Informācijas resursi, kas tiek radīti vai izmantoti noteiktās funkcijas un/vai uzdevuma īstenošanai.</text>
  </threadedComment>
  <threadedComment ref="G1" dT="2023-10-04T16:13:11.48" personId="{2FE9EBA3-AC88-4CC1-A994-27BB9EBF759C}" id="{59B246D3-3BCB-4969-BE70-3DDAE8E6093C}">
    <text>Tehnoloģiskie resursi, kas tiek izmantoti noteiktās funkcijas un/vai uzdevuma īstenošanai.</text>
  </threadedComment>
  <threadedComment ref="G2" dT="2023-10-04T15:49:16.99" personId="{2FE9EBA3-AC88-4CC1-A994-27BB9EBF759C}" id="{018BB5A9-75AB-44A2-8E3F-15EC81CC6F58}" done="1">
    <text>Precizēt par PMLP integrāciju (no kuras sistēmas).</text>
  </threadedComment>
  <threadedComment ref="G2" dT="2023-10-09T10:45:03.73" personId="{2FE9EBA3-AC88-4CC1-A994-27BB9EBF759C}" id="{DAF8E58D-84B2-47E2-9A3F-B8E1779C3A13}" parentId="{018BB5A9-75AB-44A2-8E3F-15EC81CC6F58}">
    <text>Pamatplatforma</text>
  </threadedComment>
  <threadedComment ref="B3" dT="2023-10-17T07:26:22.43" personId="{2FE9EBA3-AC88-4CC1-A994-27BB9EBF759C}" id="{D1165153-FA36-4757-B85B-ECFC699DF954}" done="1">
    <text>Pamainīt arī mērķarhitektūrā</text>
  </threadedComment>
  <threadedComment ref="G3" dT="2023-10-04T15:49:16.99" personId="{2FE9EBA3-AC88-4CC1-A994-27BB9EBF759C}" id="{57EA7C1D-5846-4BCA-9818-5A7538BB5885}" done="1">
    <text>Precizēt par PMLP integrāciju (no kuras sistēmas).</text>
  </threadedComment>
  <threadedComment ref="G3" dT="2023-10-09T10:45:03.73" personId="{2FE9EBA3-AC88-4CC1-A994-27BB9EBF759C}" id="{072A371D-DA48-44C2-8C71-CC98DBF1E430}" parentId="{57EA7C1D-5846-4BCA-9818-5A7538BB5885}">
    <text>Pamatplatforma</text>
  </threadedComment>
  <threadedComment ref="G4" dT="2023-10-04T15:52:34.42" personId="{2FE9EBA3-AC88-4CC1-A994-27BB9EBF759C}" id="{F6072EFE-B76F-4DA7-993F-E001DBD07FCF}" done="1">
    <text>Kur maina sertifikātu statusu?</text>
  </threadedComment>
  <threadedComment ref="G4" dT="2023-10-09T10:45:55.75" personId="{2FE9EBA3-AC88-4CC1-A994-27BB9EBF759C}" id="{6A303351-BE91-4D1F-B016-D86ABDF84669}" parentId="{F6072EFE-B76F-4DA7-993F-E001DBD07FCF}">
    <text>Pamatplatforma - LVRTC, lietotājs pats - klientu portāls</text>
  </threadedComment>
</ThreadedComments>
</file>

<file path=xl/threadedComments/threadedComment3.xml><?xml version="1.0" encoding="utf-8"?>
<ThreadedComments xmlns="http://schemas.microsoft.com/office/spreadsheetml/2018/threadedcomments" xmlns:x="http://schemas.openxmlformats.org/spreadsheetml/2006/main">
  <threadedComment ref="B1" dT="2023-10-09T11:15:34.03" personId="{2FE9EBA3-AC88-4CC1-A994-27BB9EBF759C}" id="{75C576AE-A69E-498C-8C18-4DCE92DDF2D5}">
    <text>Domēnā iekļautie publiskie un starpiestāžu pakalpojumi.</text>
  </threadedComment>
  <threadedComment ref="C1" dT="2023-10-10T14:08:04.11" personId="{2FE9EBA3-AC88-4CC1-A994-27BB9EBF759C}" id="{D31F0E1B-CF73-4656-8079-F322984E1CB2}">
    <text>Īss pakalpojuma raksturojums – nosaukuma paskaidrojums (būtība, pielietojums). 
Rekomendētais apjoms – viena rindkopa.</text>
  </threadedComment>
  <threadedComment ref="D1" dT="2023-10-10T16:25:37.88" personId="{2FE9EBA3-AC88-4CC1-A994-27BB9EBF759C}" id="{C7D8F170-A049-4CEF-A288-05CA98E777A2}">
    <text>Pakalpojuma turētājs.</text>
  </threadedComment>
  <threadedComment ref="E1" dT="2023-10-10T16:26:03.65" personId="{2FE9EBA3-AC88-4CC1-A994-27BB9EBF759C}" id="{5C498378-084F-44C4-8481-720AF3FABE85}">
    <text>Pakalpojuma veids.</text>
  </threadedComment>
  <threadedComment ref="F1" dT="2023-10-10T16:26:11.03" personId="{2FE9EBA3-AC88-4CC1-A994-27BB9EBF759C}" id="{E782252D-975D-4E94-A5D6-3648F6333549}">
    <text>Pakalpojuma veids.</text>
  </threadedComment>
  <threadedComment ref="G1" dT="2023-10-10T16:26:20.27" personId="{2FE9EBA3-AC88-4CC1-A994-27BB9EBF759C}" id="{701FC34C-1804-4957-952E-336E7770AC73}">
    <text>Pakalpojuma statuss.</text>
  </threadedComment>
  <threadedComment ref="H1" dT="2023-10-10T16:26:32.31" personId="{2FE9EBA3-AC88-4CC1-A994-27BB9EBF759C}" id="{DF08F8BE-9D56-49A0-8A93-3BB912E48556}">
    <text>Pakalpojuma tips.</text>
  </threadedComment>
  <threadedComment ref="J1" dT="2023-10-10T16:26:53.03" personId="{2FE9EBA3-AC88-4CC1-A994-27BB9EBF759C}" id="{48A376DB-DB23-42AF-BCE8-92265A061420}">
    <text>Pakalpojuma nozare no NACE klasifikatora.</text>
  </threadedComment>
  <threadedComment ref="O1" dT="2023-10-09T11:30:53.27" personId="{2FE9EBA3-AC88-4CC1-A994-27BB9EBF759C}" id="{00A3B4C4-47FF-45B0-B919-23EB13DDDCE6}">
    <text>Pakalpojuma līmeņa vienošanās nosacījumi, piemēram, pieejamība, lietotāju atbalsts u.c.</text>
  </threadedComment>
  <threadedComment ref="P1" dT="2023-10-11T07:13:27.45" personId="{2FE9EBA3-AC88-4CC1-A994-27BB9EBF759C}" id="{EA4E2EEF-60DE-4484-AEB7-FC6675B31D89}">
    <text>Pakalpojuma saņemšanas vieta - klātienē (klientu apkalpošanas centrā u.c.) vai attālināti. Ja iespējami abi veidi, norādīt "kombinēti".</text>
  </threadedComment>
  <threadedComment ref="Q1" dT="2023-10-10T17:59:03.10" personId="{2FE9EBA3-AC88-4CC1-A994-27BB9EBF759C}" id="{93C246F2-B233-48CB-8DB1-A268C8E89215}">
    <text>Pakalpojumi, kas ir tiešā veidā saistīti ar konkrēto pakalpojumu (piemēram, pakalpojumi, bez kuriem nevar saņemt attiecīgo pakalpojumu u.c.).</text>
  </threadedComment>
  <threadedComment ref="R1" dT="2023-10-04T16:30:56.27" personId="{2FE9EBA3-AC88-4CC1-A994-27BB9EBF759C}" id="{C310B7E4-6FC8-43B0-A4E5-85ECB164325A}">
    <text xml:space="preserve">Informācijas resursi, kas tiek apstrādāti vai radīti pakalpojuma piegādei. </text>
  </threadedComment>
  <threadedComment ref="S1" dT="2023-10-04T16:42:32.49" personId="{2FE9EBA3-AC88-4CC1-A994-27BB9EBF759C}" id="{C03B8779-171D-43A5-A46A-BFCF19E690B8}">
    <text>Tehnoloģiskie resursi, kas tiek izmantoti pakalpojuma piegādē.</text>
  </threadedComment>
  <threadedComment ref="M2" dT="2023-10-09T11:19:27.97" personId="{2FE9EBA3-AC88-4CC1-A994-27BB9EBF759C}" id="{6C1B5071-D7CB-48C8-8B68-A21F6595E670}" done="1">
    <text>Pamainām klasifikatoru - Fiziska persona un …..</text>
  </threadedComment>
  <threadedComment ref="H7" dT="2023-10-09T11:21:38.80" personId="{2FE9EBA3-AC88-4CC1-A994-27BB9EBF759C}" id="{CF2940FD-D684-4262-A06D-55BF53CC3EE2}" done="1">
    <text>Komersants - zīmogam</text>
  </threadedComment>
</ThreadedComments>
</file>

<file path=xl/threadedComments/threadedComment4.xml><?xml version="1.0" encoding="utf-8"?>
<ThreadedComments xmlns="http://schemas.microsoft.com/office/spreadsheetml/2018/threadedcomments" xmlns:x="http://schemas.openxmlformats.org/spreadsheetml/2006/main">
  <threadedComment ref="B1" dT="2023-10-10T18:02:54.51" personId="{2FE9EBA3-AC88-4CC1-A994-27BB9EBF759C}" id="{AB638F9D-059B-4094-8AC4-ECBFC6C98AEF}">
    <text>Resursa nosaukums.</text>
  </threadedComment>
  <threadedComment ref="C1" dT="2023-10-10T17:25:27.67" personId="{2FE9EBA3-AC88-4CC1-A994-27BB9EBF759C}" id="{9F97A4F9-B411-4AF1-AE10-0CA1A8503FFC}">
    <text>Īss resursa raksturojums – nosaukuma paskaidrojums (būtība, pielietojums). 
Rekomendētais apjoms – viena rindkopa.</text>
  </threadedComment>
  <threadedComment ref="E1" dT="2023-10-10T17:46:55.80" personId="{2FE9EBA3-AC88-4CC1-A994-27BB9EBF759C}" id="{2CDCF4FB-241D-4976-838B-9BA5E8D6C504}">
    <text>Datu objektu pārvaldības bloks, kurā var ievadīt, labot, dzēst datu objektus ko satur konkrēts  Informācijas resurss. Datu objekti ir Informācijas resursa "apakškopa", sīkāks informācijas dalījums.</text>
  </threadedComment>
  <threadedComment ref="G1" dT="2023-10-01T09:17:24.16" personId="{2FE9EBA3-AC88-4CC1-A994-27BB9EBF759C}" id="{FAA361A4-71D2-4F01-A434-128F30330690}">
    <text>● "Augsta" – piemēro informācijas resursiem, kas ir klasificējami kā kritiskā infrastruktūra; 
● "Vidēja" – piemēro informācijas resursiem kas ir nepieciešami koplietošanas  pakalpojumiem  (pakalpojumiem, kas ir paredzēti vairāk kā vienam  pakalpojumu saņēmējam), bet nav klasificējami kā kritiskā infrastruktūra; 
● "Zema" – piemēro informācijas resursiem, kas neatbilst "Augstai" vai "Vidējai" prioritātei.</text>
  </threadedComment>
  <threadedComment ref="I1" dT="2023-10-10T17:44:22.44" personId="{2FE9EBA3-AC88-4CC1-A994-27BB9EBF759C}" id="{A0B477A7-D2CA-41DB-B174-6476991ED77B}">
    <text xml:space="preserve">● "Paši" – resurss tiek nodrošināts bez ārēju partneru līdzdalības. 
● "Partneri" – resursu vai tā uzturēšanu pilnībā vai daļēji nodrošina ārēji partneri kā IKT pakalpojumu (Partneri-pakalpojuma piegādātāji). </text>
  </threadedComment>
  <threadedComment ref="E5" dT="2023-10-09T11:50:37.42" personId="{2FE9EBA3-AC88-4CC1-A994-27BB9EBF759C}" id="{E73C03C0-CF86-4516-9072-907ABEE83C37}" done="1">
    <text>Personas identifikācijas dati un sertifikāta dati</text>
  </threadedComment>
  <threadedComment ref="E5" dT="2023-10-09T11:51:27.75" personId="{2FE9EBA3-AC88-4CC1-A994-27BB9EBF759C}" id="{5F8A38AB-97CA-4BB9-BB0F-B956967544D8}" parentId="{E73C03C0-CF86-4516-9072-907ABEE83C37}">
    <text>+ laika zīmogs, derīguma termiņi</text>
  </threadedComment>
</ThreadedComments>
</file>

<file path=xl/threadedComments/threadedComment5.xml><?xml version="1.0" encoding="utf-8"?>
<ThreadedComments xmlns="http://schemas.microsoft.com/office/spreadsheetml/2018/threadedcomments" xmlns:x="http://schemas.openxmlformats.org/spreadsheetml/2006/main">
  <threadedComment ref="B1" dT="2023-10-10T18:02:41.97" personId="{2FE9EBA3-AC88-4CC1-A994-27BB9EBF759C}" id="{8A7C7760-3B27-418F-B659-AB5E12F14D4A}">
    <text>Resursa nosaukums.</text>
  </threadedComment>
  <threadedComment ref="C1" dT="2023-10-10T17:25:33.98" personId="{2FE9EBA3-AC88-4CC1-A994-27BB9EBF759C}" id="{0DDF3245-72BF-464D-9226-B41511193B43}">
    <text>Īss resursa raksturojums – nosaukuma paskaidrojums (būtība, pielietojums). 
Rekomendētais apjoms – viena rindkopa.</text>
  </threadedComment>
  <threadedComment ref="I1" dT="2023-10-01T09:17:24.16" personId="{2FE9EBA3-AC88-4CC1-A994-27BB9EBF759C}" id="{19A72FBB-9CC1-44FB-8802-93521DEFA71A}">
    <text>● Augsta" – piemēro IKT resursiem, kas ir klasificējami kā IKT kritiskā infrastruktūra; 
● "Vidēja" – piemēro IKT resursiem kas ir nepieciešami koplietošanas IKT pakalpojumiem  (pakalpojumiem, kas ir paredzēti vairāk kā vienam IKT pakalpojumu saņēmējam), bet nav klasificējami kā IKT kritiskā infrastruktūra; 
● "Zema" – piemēro IKT resursiem, kas neatbilst "Augstai" vai "Vidējai" prioritātei.</text>
  </threadedComment>
  <threadedComment ref="K1" dT="2023-10-10T17:45:22.52" personId="{2FE9EBA3-AC88-4CC1-A994-27BB9EBF759C}" id="{B93AB156-245F-4C15-92C4-4AB58FCAE5B0}">
    <text>Atbilstību izvērtē atbilstoši Ministru kabineta noteikumiem Nr.442 
"Kārtība, kādā tiek nodrošināta informācijas un komunikācijas tehnoloģiju sistēmu atbilstība minimālajām drošības prasībām".</text>
  </threadedComment>
  <threadedComment ref="L1" dT="2023-10-10T17:44:59.77" personId="{2FE9EBA3-AC88-4CC1-A994-27BB9EBF759C}" id="{01D68D2C-2E3F-4D62-8AE2-101C7E3A32F9}">
    <text xml:space="preserve">● "Paši" – resurss tiek nodrošināts bez ārēju partneru līdzdalības. 
● "Partneri" – resursu vai tā uzturēšanu pilnībā vai daļēji nodrošina ārēji partneri kā IKT pakalpojumu (Partneri-pakalpojuma piegādātāji). </text>
  </threadedComment>
  <threadedComment ref="N1" dT="2023-10-10T17:46:20.92" personId="{2FE9EBA3-AC88-4CC1-A994-27BB9EBF759C}" id="{ADF57B42-5A7E-4EBF-883E-92314577149C}">
    <text>IKT resurss var tikt izmantots trīs veidos: 
● "Atbalstam" – iestādes "iekšējo" vajadzību nodrošināšanai; 
● "Pamatdarbībai" – lai veidotu un nodrošinātu iestādes "ārējos" IKT pakalpojumus; 
● "Kombinēti" – IKT resurss paredzēts vienlaicīgi gan Atbalstam, gan Pamatdarbībai.</text>
  </threadedComment>
  <threadedComment ref="O1" dT="2023-10-10T17:47:41.63" personId="{2FE9EBA3-AC88-4CC1-A994-27BB9EBF759C}" id="{1F831DA2-9E93-4859-9A9F-D44D5BB0B75C}">
    <text xml:space="preserve">Katram IKT resursam var būt vairāki nosacījumu "komplekti", kas katrs var saturēt atšķirīgus rādītājus. </text>
  </threadedComment>
  <threadedComment ref="O10" dT="2023-10-11T07:41:13.29" personId="{2FE9EBA3-AC88-4CC1-A994-27BB9EBF759C}" id="{0369D073-1D37-49FC-86E2-2190C195074C}">
    <text>Pieņēmums - visiem VISS komponentiem ir vienādi SLA,</text>
  </threadedComment>
  <threadedComment ref="O11" dT="2023-10-11T07:41:13.29" personId="{2FE9EBA3-AC88-4CC1-A994-27BB9EBF759C}" id="{FFE8359B-67EF-438F-9C70-50AB21988EC4}">
    <text>Pieņēmums - visiem VISS komponentiem ir vienādi SLA,</text>
  </threadedComment>
  <threadedComment ref="O12" dT="2023-10-11T07:41:13.29" personId="{2FE9EBA3-AC88-4CC1-A994-27BB9EBF759C}" id="{C0201DD8-7E1B-4501-85C7-F24925931FC9}">
    <text>Pieņēmums - visiem VISS komponentiem ir vienādi SLA,</text>
  </threadedComment>
</ThreadedComments>
</file>

<file path=xl/threadedComments/threadedComment6.xml><?xml version="1.0" encoding="utf-8"?>
<ThreadedComments xmlns="http://schemas.microsoft.com/office/spreadsheetml/2018/threadedcomments" xmlns:x="http://schemas.openxmlformats.org/spreadsheetml/2006/main">
  <threadedComment ref="I1" dT="2023-10-01T09:09:41.61" personId="{2FE9EBA3-AC88-4CC1-A994-27BB9EBF759C}" id="{C86916EB-FED9-4681-9396-CB694FC935A7}">
    <text xml:space="preserve">Nekonsekvents klasifikators, jo API ir veids, REST/SOAP - protokols
</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paraksts.lv/lv/par_mums/repozitarijs/GTAC" TargetMode="External"/><Relationship Id="rId13" Type="http://schemas.openxmlformats.org/officeDocument/2006/relationships/hyperlink" Target="https://www.eparaksts.lv/lv/par_mums/repozitarijs/Politikas" TargetMode="External"/><Relationship Id="rId18" Type="http://schemas.openxmlformats.org/officeDocument/2006/relationships/hyperlink" Target="https://likumi.lv/ta/id/293652-noteikumi-par-kvalificeta-vai-kvalificeta-paaugstinatas-drosibas-elektroniskas-identifikacijas-pakalpojuma-sniegsanas-informaci..." TargetMode="External"/><Relationship Id="rId26" Type="http://schemas.openxmlformats.org/officeDocument/2006/relationships/vmlDrawing" Target="../drawings/vmlDrawing1.vml"/><Relationship Id="rId3" Type="http://schemas.openxmlformats.org/officeDocument/2006/relationships/hyperlink" Target="https://likumi.lv/ta/id/323561-pilsonibas-un-migracijas-lietu-parvaldes-nolikums" TargetMode="External"/><Relationship Id="rId21" Type="http://schemas.openxmlformats.org/officeDocument/2006/relationships/hyperlink" Target="https://likumi.lv/ta/id/294004-personu-apliecinosu-dokumentu-informacijas-sistemas-noteikumi" TargetMode="External"/><Relationship Id="rId7" Type="http://schemas.openxmlformats.org/officeDocument/2006/relationships/hyperlink" Target="https://www.eparaksts.lv/lv/par_mums/repozitarijs/privatuma_politika" TargetMode="External"/><Relationship Id="rId12" Type="http://schemas.openxmlformats.org/officeDocument/2006/relationships/hyperlink" Target="https://www.eparaksts.lv/lv/par_mums/repozitarijs/eZimoga_sertifikatu_sniegsanas_politika" TargetMode="External"/><Relationship Id="rId17" Type="http://schemas.openxmlformats.org/officeDocument/2006/relationships/hyperlink" Target="https://likumi.lv/ta/id/106686-noteikumi-par-uzticama-sertifikacijas-pakalpojumu-sniedzeja-civiltiesiskas-atbildibas-minimalo-apdrosinasanas-summu" TargetMode="External"/><Relationship Id="rId25" Type="http://schemas.openxmlformats.org/officeDocument/2006/relationships/hyperlink" Target="https://likumi.lv/ta/id/243484-personu-apliecinosu-dokumentu-likums" TargetMode="External"/><Relationship Id="rId2" Type="http://schemas.openxmlformats.org/officeDocument/2006/relationships/hyperlink" Target="https://likumi.lv/ta/id/334038-vides-aizsardzibas-un-regionalas-attistibas-ministrijas-nolikums" TargetMode="External"/><Relationship Id="rId16" Type="http://schemas.openxmlformats.org/officeDocument/2006/relationships/hyperlink" Target="https://likumi.lv/ta/id/283229-oficialas-elektroniskas-adreses-likums" TargetMode="External"/><Relationship Id="rId20" Type="http://schemas.openxmlformats.org/officeDocument/2006/relationships/hyperlink" Target="https://likumi.lv/ta/id/244720-personu-apliecinosu-dokumentu-noteikumi" TargetMode="External"/><Relationship Id="rId29" Type="http://schemas.microsoft.com/office/2019/04/relationships/namedSheetView" Target="../namedSheetViews/namedSheetView1.xml"/><Relationship Id="rId1" Type="http://schemas.openxmlformats.org/officeDocument/2006/relationships/hyperlink" Target="https://likumi.lv/ta/id/293654-noteikumi-par-kvalificeta-un-kvalificeta-paaugstinatas-drosibas-elektroniskas-identifikacijas-pakalpojuma-sniedzeja-un-ta-snieg..." TargetMode="External"/><Relationship Id="rId6" Type="http://schemas.openxmlformats.org/officeDocument/2006/relationships/hyperlink" Target="https://likumi.lv/ta/id/294726-noteikumi-par-uzticama-sertifikacijas-pakalpojumu-sniedzeja-darbibas-apstiprinasanas-un-atjaunosanas-valsts-nodevu" TargetMode="External"/><Relationship Id="rId11" Type="http://schemas.openxmlformats.org/officeDocument/2006/relationships/hyperlink" Target="https://www.eparaksts.lv/lv/par_mums/repozitarijs/Laika_zimogosanas_politika" TargetMode="External"/><Relationship Id="rId24" Type="http://schemas.openxmlformats.org/officeDocument/2006/relationships/hyperlink" Target="https://likumi.lv/ta/id/278001-fizisko-personu-elektroniskas-identifikacijas-likums" TargetMode="External"/><Relationship Id="rId5" Type="http://schemas.openxmlformats.org/officeDocument/2006/relationships/hyperlink" Target="https://likumi.lv/ta/id/286009-digitalas-drosibas-uzraudzibas-komitejas-nolikums" TargetMode="External"/><Relationship Id="rId15" Type="http://schemas.openxmlformats.org/officeDocument/2006/relationships/hyperlink" Target="https://likumi.lv/ta/id/293497-oficialo-elektronisko-adresu-informacijas-sistemas-noteikumi" TargetMode="External"/><Relationship Id="rId23" Type="http://schemas.openxmlformats.org/officeDocument/2006/relationships/hyperlink" Target="https://eur-lex.europa.eu/legal-content/LV/TXT/?uri=celex%3A32014R0910" TargetMode="External"/><Relationship Id="rId28" Type="http://schemas.microsoft.com/office/2017/10/relationships/threadedComment" Target="../threadedComments/threadedComment1.xml"/><Relationship Id="rId10" Type="http://schemas.openxmlformats.org/officeDocument/2006/relationships/hyperlink" Target="https://www.eparaksts.lv/lv/par_mums/repozitarijs/pakalpojumu_sniegsanas_noteikumi" TargetMode="External"/><Relationship Id="rId19" Type="http://schemas.openxmlformats.org/officeDocument/2006/relationships/hyperlink" Target="https://likumi.lv/ta/id/293653-noteikumi-par-kvalificeta-vai-kvalificeta-paaugstinatas-drosibas-elektroniskas-identifikacijas-pakalpojuma-sniedzeja-civiltiesi..." TargetMode="External"/><Relationship Id="rId4" Type="http://schemas.openxmlformats.org/officeDocument/2006/relationships/hyperlink" Target="https://likumi.lv/ta/id/282916-valsts-regionalas-attistibas-agenturas-nolikums" TargetMode="External"/><Relationship Id="rId9" Type="http://schemas.openxmlformats.org/officeDocument/2006/relationships/hyperlink" Target="https://www.eparaksts.lv/lv/par_mums/repozitarijs/Sikdatnu_(Cookie)_politika" TargetMode="External"/><Relationship Id="rId14" Type="http://schemas.openxmlformats.org/officeDocument/2006/relationships/hyperlink" Target="https://likumi.lv/ta/id/250457-kartiba-kada-notiek-elektronisko-dokumentu-aprite-publiskas-parvaldes-dokumentu-parvaldibas-sistemu-integracijas-vide" TargetMode="External"/><Relationship Id="rId22" Type="http://schemas.openxmlformats.org/officeDocument/2006/relationships/hyperlink" Target="https://likumi.lv/ta/id/68521-elektronisko-dokumentu-likums" TargetMode="Externa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8" Type="http://schemas.openxmlformats.org/officeDocument/2006/relationships/hyperlink" Target="https://viss.gov.lv/lv/Informacijai/Dokumentacija/Koplietosanas_komponentes/Vienotas_pieteiksanas_modulis" TargetMode="External"/><Relationship Id="rId13" Type="http://schemas.openxmlformats.org/officeDocument/2006/relationships/comments" Target="../comments5.xml"/><Relationship Id="rId3" Type="http://schemas.openxmlformats.org/officeDocument/2006/relationships/hyperlink" Target="https://www.eparaksts.lv/lv/izstradatajiem/Portala_parakstisanas_saskarne" TargetMode="External"/><Relationship Id="rId7" Type="http://schemas.openxmlformats.org/officeDocument/2006/relationships/hyperlink" Target="https://www.eparaksts.lv/lv/lejupielades" TargetMode="External"/><Relationship Id="rId12" Type="http://schemas.openxmlformats.org/officeDocument/2006/relationships/vmlDrawing" Target="../drawings/vmlDrawing5.vml"/><Relationship Id="rId2" Type="http://schemas.openxmlformats.org/officeDocument/2006/relationships/hyperlink" Target="https://www.eparaksts.lv/lv/izstradatajiem/Parakstisanas_platforma" TargetMode="External"/><Relationship Id="rId1" Type="http://schemas.openxmlformats.org/officeDocument/2006/relationships/hyperlink" Target="https://www.eparaksts.lv/lv/izstradatajiem/eIdentitates_platforma" TargetMode="External"/><Relationship Id="rId6" Type="http://schemas.openxmlformats.org/officeDocument/2006/relationships/hyperlink" Target="https://www.eparaksts.lv/lv/Produkti/Privatpersonam/eid/eid_apraksts" TargetMode="External"/><Relationship Id="rId11" Type="http://schemas.openxmlformats.org/officeDocument/2006/relationships/hyperlink" Target="https://viss.gov.lv/lv/Informacijai/Dokumentacija/Koplietosanas_komponentes/Vienotas_pieteiksanas_modulis" TargetMode="External"/><Relationship Id="rId5" Type="http://schemas.openxmlformats.org/officeDocument/2006/relationships/hyperlink" Target="https://www.eparaksts.lv/lv/Produkti/Jur_per/esealapp/eZimogs" TargetMode="External"/><Relationship Id="rId10" Type="http://schemas.openxmlformats.org/officeDocument/2006/relationships/hyperlink" Target="https://developers.eparaksts.lv/" TargetMode="External"/><Relationship Id="rId4" Type="http://schemas.openxmlformats.org/officeDocument/2006/relationships/hyperlink" Target="https://www.eparaksts.lv/lv/Produkti/Privatpersonam/eParakstsLV/eParakstsLV_apraksts_" TargetMode="External"/><Relationship Id="rId9" Type="http://schemas.openxmlformats.org/officeDocument/2006/relationships/hyperlink" Target="https://viss.gov.lv/lv/Informacijai/Dokumentacija/Vadlinijas/e-adrese" TargetMode="External"/><Relationship Id="rId1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6.xml"/><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F1C17-9C13-4664-BAAD-00CA16A3DF01}">
  <dimension ref="A1:EG95"/>
  <sheetViews>
    <sheetView tabSelected="1" zoomScale="90" zoomScaleNormal="90" workbookViewId="0">
      <pane ySplit="1" topLeftCell="A2" activePane="bottomLeft" state="frozen"/>
      <selection pane="bottomLeft" activeCell="D2" sqref="D2"/>
    </sheetView>
  </sheetViews>
  <sheetFormatPr defaultColWidth="8.7265625" defaultRowHeight="14.5"/>
  <cols>
    <col min="1" max="1" width="3.81640625" bestFit="1" customWidth="1"/>
    <col min="2" max="2" width="38.453125" style="17" customWidth="1"/>
    <col min="3" max="3" width="9.81640625" style="17" customWidth="1"/>
    <col min="4" max="4" width="65.36328125" customWidth="1"/>
    <col min="5" max="5" width="12" customWidth="1"/>
    <col min="6" max="6" width="13.81640625" customWidth="1"/>
    <col min="7" max="7" width="18.08984375" style="17" customWidth="1"/>
    <col min="8" max="8" width="54.1796875" customWidth="1"/>
    <col min="9" max="9" width="29" customWidth="1"/>
    <col min="10" max="10" width="28.6328125" style="17" customWidth="1"/>
    <col min="11" max="11" width="56" customWidth="1"/>
  </cols>
  <sheetData>
    <row r="1" spans="1:137" s="15" customFormat="1" ht="36" customHeight="1">
      <c r="A1" s="10" t="s">
        <v>137</v>
      </c>
      <c r="B1" s="11" t="s">
        <v>0</v>
      </c>
      <c r="C1" s="11" t="s">
        <v>1</v>
      </c>
      <c r="D1" s="10" t="s">
        <v>436</v>
      </c>
      <c r="E1" s="11" t="s">
        <v>2</v>
      </c>
      <c r="F1" s="11" t="s">
        <v>437</v>
      </c>
      <c r="G1" s="11" t="s">
        <v>220</v>
      </c>
      <c r="H1" s="10" t="s">
        <v>3</v>
      </c>
      <c r="I1" s="10" t="s">
        <v>4</v>
      </c>
      <c r="J1" s="11" t="s">
        <v>175</v>
      </c>
      <c r="K1" s="10" t="s">
        <v>176</v>
      </c>
    </row>
    <row r="2" spans="1:137" s="18" customFormat="1" ht="188.5">
      <c r="A2" s="3" t="s">
        <v>5</v>
      </c>
      <c r="B2" s="4" t="s">
        <v>204</v>
      </c>
      <c r="C2" s="4" t="s">
        <v>6</v>
      </c>
      <c r="D2" s="4" t="s">
        <v>8</v>
      </c>
      <c r="E2" s="3" t="s">
        <v>9</v>
      </c>
      <c r="F2" s="7" t="s">
        <v>321</v>
      </c>
      <c r="G2" s="8" t="s">
        <v>11</v>
      </c>
      <c r="H2" s="4" t="s">
        <v>431</v>
      </c>
      <c r="I2" s="7" t="s">
        <v>369</v>
      </c>
      <c r="J2" s="7" t="s">
        <v>373</v>
      </c>
      <c r="K2" s="35" t="s">
        <v>426</v>
      </c>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C2" s="9"/>
      <c r="BD2" s="9"/>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c r="CO2" s="9"/>
      <c r="CP2" s="9"/>
      <c r="CQ2" s="9"/>
      <c r="CR2" s="9"/>
      <c r="CS2" s="9"/>
      <c r="CT2" s="9"/>
      <c r="CU2" s="9"/>
      <c r="CV2" s="9"/>
      <c r="CW2" s="9"/>
      <c r="CX2" s="9"/>
      <c r="CY2" s="9"/>
      <c r="CZ2" s="9"/>
      <c r="DA2" s="9"/>
      <c r="DB2" s="9"/>
      <c r="DC2" s="9"/>
      <c r="DD2" s="9"/>
      <c r="DE2" s="9"/>
      <c r="DF2" s="9"/>
      <c r="DG2" s="9"/>
      <c r="DH2" s="9"/>
      <c r="DI2" s="9"/>
      <c r="DJ2" s="9"/>
      <c r="DK2" s="9"/>
      <c r="DL2" s="9"/>
      <c r="DM2" s="9"/>
      <c r="DN2" s="9"/>
      <c r="DO2" s="9"/>
      <c r="DP2" s="9"/>
      <c r="DQ2" s="9"/>
      <c r="DR2" s="9"/>
      <c r="DS2" s="9"/>
      <c r="DT2" s="9"/>
      <c r="DU2" s="9"/>
      <c r="DV2" s="9"/>
      <c r="DW2" s="9"/>
      <c r="DX2" s="9"/>
      <c r="DY2" s="9"/>
      <c r="DZ2" s="9"/>
      <c r="EA2" s="9"/>
      <c r="EB2" s="9"/>
      <c r="EC2" s="9"/>
      <c r="ED2" s="9"/>
      <c r="EE2" s="9"/>
      <c r="EF2" s="9"/>
      <c r="EG2" s="9"/>
    </row>
    <row r="3" spans="1:137" s="9" customFormat="1" ht="188.5">
      <c r="A3" s="3" t="s">
        <v>97</v>
      </c>
      <c r="B3" s="4" t="s">
        <v>15</v>
      </c>
      <c r="C3" s="4" t="s">
        <v>16</v>
      </c>
      <c r="D3" s="4" t="s">
        <v>185</v>
      </c>
      <c r="E3" s="3" t="s">
        <v>17</v>
      </c>
      <c r="F3" s="3" t="s">
        <v>18</v>
      </c>
      <c r="G3" s="8" t="s">
        <v>19</v>
      </c>
      <c r="H3" s="4" t="s">
        <v>401</v>
      </c>
      <c r="I3" s="7" t="s">
        <v>369</v>
      </c>
      <c r="J3" s="7" t="s">
        <v>373</v>
      </c>
      <c r="K3" s="4" t="s">
        <v>378</v>
      </c>
    </row>
    <row r="4" spans="1:137" s="9" customFormat="1" ht="104.5" customHeight="1">
      <c r="A4" s="3" t="s">
        <v>98</v>
      </c>
      <c r="B4" s="4" t="s">
        <v>21</v>
      </c>
      <c r="C4" s="4" t="s">
        <v>16</v>
      </c>
      <c r="D4" s="4" t="s">
        <v>22</v>
      </c>
      <c r="E4" s="3" t="s">
        <v>9</v>
      </c>
      <c r="F4" s="3" t="s">
        <v>23</v>
      </c>
      <c r="G4" s="8" t="s">
        <v>24</v>
      </c>
      <c r="H4" s="4" t="s">
        <v>432</v>
      </c>
      <c r="I4" s="3" t="str">
        <f>Pakalpojumi!B5</f>
        <v>Personas elektroniskās identifikācijas apliecināšana digitālajā vidē</v>
      </c>
      <c r="J4" s="7" t="s">
        <v>375</v>
      </c>
      <c r="K4" s="4" t="s">
        <v>379</v>
      </c>
    </row>
    <row r="5" spans="1:137" s="9" customFormat="1" ht="145">
      <c r="A5" s="3" t="s">
        <v>14</v>
      </c>
      <c r="B5" s="4" t="s">
        <v>26</v>
      </c>
      <c r="C5" s="4" t="s">
        <v>16</v>
      </c>
      <c r="D5" s="4" t="s">
        <v>225</v>
      </c>
      <c r="E5" s="3" t="s">
        <v>9</v>
      </c>
      <c r="F5" s="3" t="s">
        <v>10</v>
      </c>
      <c r="G5" s="8" t="s">
        <v>27</v>
      </c>
      <c r="H5" s="4" t="s">
        <v>433</v>
      </c>
      <c r="I5" s="4" t="s">
        <v>370</v>
      </c>
      <c r="J5" s="4" t="s">
        <v>374</v>
      </c>
      <c r="K5" s="4" t="s">
        <v>380</v>
      </c>
    </row>
    <row r="6" spans="1:137" s="9" customFormat="1" ht="65.5" customHeight="1">
      <c r="A6" s="3" t="s">
        <v>20</v>
      </c>
      <c r="B6" s="4" t="s">
        <v>29</v>
      </c>
      <c r="C6" s="4" t="s">
        <v>16</v>
      </c>
      <c r="D6" s="4" t="s">
        <v>30</v>
      </c>
      <c r="E6" s="3" t="s">
        <v>9</v>
      </c>
      <c r="F6" s="4" t="s">
        <v>103</v>
      </c>
      <c r="G6" s="8" t="s">
        <v>31</v>
      </c>
      <c r="H6" s="4" t="str">
        <f>Funkcijas!B11&amp;"; "&amp;Funkcijas!B18</f>
        <v>eAdreses nodrošināšana un attīstība; Oficiālās elektroniskās adreses ieviešanas un izmantošanas metodiskā vadība</v>
      </c>
      <c r="I6" s="4" t="s">
        <v>367</v>
      </c>
      <c r="J6" s="4" t="s">
        <v>329</v>
      </c>
      <c r="K6" s="4" t="s">
        <v>328</v>
      </c>
    </row>
    <row r="7" spans="1:137" s="9" customFormat="1" ht="87">
      <c r="A7" s="3" t="s">
        <v>25</v>
      </c>
      <c r="B7" s="4" t="s">
        <v>34</v>
      </c>
      <c r="C7" s="4" t="s">
        <v>35</v>
      </c>
      <c r="D7" s="4" t="s">
        <v>36</v>
      </c>
      <c r="E7" s="3" t="s">
        <v>37</v>
      </c>
      <c r="F7" s="3" t="s">
        <v>38</v>
      </c>
      <c r="G7" s="8" t="s">
        <v>39</v>
      </c>
      <c r="H7" s="3" t="str">
        <f>Funkcijas!B17</f>
        <v>Personu apliecinošo un ceļošanas dokumentu uzskaite</v>
      </c>
      <c r="I7" s="4" t="s">
        <v>369</v>
      </c>
      <c r="J7" s="4" t="s">
        <v>348</v>
      </c>
      <c r="K7" s="4" t="s">
        <v>378</v>
      </c>
    </row>
    <row r="8" spans="1:137" s="9" customFormat="1" ht="87">
      <c r="A8" s="3" t="s">
        <v>99</v>
      </c>
      <c r="B8" s="4" t="s">
        <v>41</v>
      </c>
      <c r="C8" s="4" t="s">
        <v>35</v>
      </c>
      <c r="D8" s="4" t="s">
        <v>42</v>
      </c>
      <c r="E8" s="4" t="s">
        <v>43</v>
      </c>
      <c r="F8" s="3" t="s">
        <v>38</v>
      </c>
      <c r="G8" s="8" t="s">
        <v>44</v>
      </c>
      <c r="H8" s="4" t="str">
        <f>Funkcijas!B16&amp;"; "&amp;Funkcijas!B17</f>
        <v>Personu apliecinošo un ceļošanas dokumentu izsniegšana; Personu apliecinošo un ceļošanas dokumentu uzskaite</v>
      </c>
      <c r="I8" s="4" t="s">
        <v>369</v>
      </c>
      <c r="J8" s="4" t="s">
        <v>348</v>
      </c>
      <c r="K8" s="4" t="s">
        <v>378</v>
      </c>
    </row>
    <row r="9" spans="1:137" s="12" customFormat="1" ht="189.5" customHeight="1">
      <c r="A9" s="4" t="s">
        <v>28</v>
      </c>
      <c r="B9" s="4" t="s">
        <v>47</v>
      </c>
      <c r="C9" s="4" t="s">
        <v>35</v>
      </c>
      <c r="D9" s="4" t="s">
        <v>190</v>
      </c>
      <c r="E9" s="4" t="s">
        <v>9</v>
      </c>
      <c r="F9" s="4" t="s">
        <v>10</v>
      </c>
      <c r="G9" s="20" t="s">
        <v>48</v>
      </c>
      <c r="H9" s="4" t="s">
        <v>434</v>
      </c>
      <c r="I9" s="4" t="str">
        <f>Pakalpojumi!B5</f>
        <v>Personas elektroniskās identifikācijas apliecināšana digitālajā vidē</v>
      </c>
      <c r="J9" s="4" t="s">
        <v>330</v>
      </c>
      <c r="K9" s="4" t="s">
        <v>381</v>
      </c>
    </row>
    <row r="10" spans="1:137" s="9" customFormat="1" ht="188.5">
      <c r="A10" s="3" t="s">
        <v>32</v>
      </c>
      <c r="B10" s="4" t="s">
        <v>50</v>
      </c>
      <c r="C10" s="4" t="s">
        <v>35</v>
      </c>
      <c r="D10" s="4" t="s">
        <v>51</v>
      </c>
      <c r="E10" s="3" t="s">
        <v>9</v>
      </c>
      <c r="F10" s="4" t="s">
        <v>10</v>
      </c>
      <c r="G10" s="8" t="s">
        <v>52</v>
      </c>
      <c r="H10" s="4" t="str">
        <f>Funkcijas!B6</f>
        <v>Latvijas Republikas nacionālās identitātes shēmas, tehniskā nodrošinājuma un integrāciju nodrošināšana un uzturēšana</v>
      </c>
      <c r="I10" s="3" t="str">
        <f>Pakalpojumi!B5</f>
        <v>Personas elektroniskās identifikācijas apliecināšana digitālajā vidē</v>
      </c>
      <c r="J10" s="4" t="s">
        <v>330</v>
      </c>
      <c r="K10" s="4" t="s">
        <v>381</v>
      </c>
    </row>
    <row r="11" spans="1:137" s="9" customFormat="1" ht="217.5">
      <c r="A11" s="3" t="s">
        <v>33</v>
      </c>
      <c r="B11" s="4" t="s">
        <v>54</v>
      </c>
      <c r="C11" s="4" t="s">
        <v>35</v>
      </c>
      <c r="D11" s="4" t="s">
        <v>55</v>
      </c>
      <c r="E11" s="3" t="s">
        <v>9</v>
      </c>
      <c r="F11" s="4" t="s">
        <v>10</v>
      </c>
      <c r="G11" s="8" t="s">
        <v>56</v>
      </c>
      <c r="H11" s="4" t="str">
        <f>H10</f>
        <v>Latvijas Republikas nacionālās identitātes shēmas, tehniskā nodrošinājuma un integrāciju nodrošināšana un uzturēšana</v>
      </c>
      <c r="I11" s="3" t="str">
        <f>Pakalpojumi!B5</f>
        <v>Personas elektroniskās identifikācijas apliecināšana digitālajā vidē</v>
      </c>
      <c r="J11" s="4" t="s">
        <v>330</v>
      </c>
      <c r="K11" s="4" t="s">
        <v>381</v>
      </c>
    </row>
    <row r="12" spans="1:137" s="9" customFormat="1" ht="58">
      <c r="A12" s="3" t="s">
        <v>40</v>
      </c>
      <c r="B12" s="4" t="s">
        <v>58</v>
      </c>
      <c r="C12" s="4" t="s">
        <v>35</v>
      </c>
      <c r="D12" s="3" t="s">
        <v>218</v>
      </c>
      <c r="E12" s="3" t="s">
        <v>9</v>
      </c>
      <c r="F12" s="3" t="s">
        <v>59</v>
      </c>
      <c r="G12" s="14" t="s">
        <v>60</v>
      </c>
      <c r="H12" s="4" t="str">
        <f>Funkcijas!B7&amp;"; "&amp;Funkcijas!B8&amp;"; "&amp;Funkcijas!B9&amp;"; "&amp;Funkcijas!B10</f>
        <v>Uzticamības sarakstu nodrošināšana; Elektroniskās identifikācijas pakalpojumu un to sniedzēju reģistrācija un uzraudzība; Elektronisko identifikācijas shēmu ziņošana; Uzraudzības iestādes funkciju un uzdevumu īstenošana</v>
      </c>
      <c r="I12" s="4" t="s">
        <v>371</v>
      </c>
      <c r="J12" s="4" t="s">
        <v>373</v>
      </c>
      <c r="K12" s="3"/>
    </row>
    <row r="13" spans="1:137" s="9" customFormat="1" ht="116">
      <c r="A13" s="3" t="s">
        <v>45</v>
      </c>
      <c r="B13" s="4" t="s">
        <v>62</v>
      </c>
      <c r="C13" s="4" t="s">
        <v>35</v>
      </c>
      <c r="D13" s="4" t="s">
        <v>63</v>
      </c>
      <c r="E13" s="3" t="s">
        <v>9</v>
      </c>
      <c r="F13" s="4" t="s">
        <v>10</v>
      </c>
      <c r="G13" s="8" t="s">
        <v>64</v>
      </c>
      <c r="H13" s="3" t="str">
        <f>Funkcijas!B7</f>
        <v>Uzticamības sarakstu nodrošināšana</v>
      </c>
      <c r="I13" s="4" t="s">
        <v>370</v>
      </c>
      <c r="J13" s="4" t="s">
        <v>347</v>
      </c>
      <c r="K13" s="4" t="s">
        <v>382</v>
      </c>
    </row>
    <row r="14" spans="1:137" s="9" customFormat="1" ht="130.5">
      <c r="A14" s="3" t="s">
        <v>46</v>
      </c>
      <c r="B14" s="4" t="s">
        <v>67</v>
      </c>
      <c r="C14" s="4" t="s">
        <v>35</v>
      </c>
      <c r="D14" s="4" t="s">
        <v>68</v>
      </c>
      <c r="E14" s="3" t="s">
        <v>9</v>
      </c>
      <c r="F14" s="4" t="s">
        <v>10</v>
      </c>
      <c r="G14" s="8" t="s">
        <v>69</v>
      </c>
      <c r="H14" s="3" t="str">
        <f>H13</f>
        <v>Uzticamības sarakstu nodrošināšana</v>
      </c>
      <c r="I14" s="4" t="s">
        <v>370</v>
      </c>
      <c r="J14" s="4" t="s">
        <v>347</v>
      </c>
      <c r="K14" s="4" t="s">
        <v>382</v>
      </c>
    </row>
    <row r="15" spans="1:137" s="9" customFormat="1" ht="130.5">
      <c r="A15" s="3" t="s">
        <v>49</v>
      </c>
      <c r="B15" s="4" t="s">
        <v>71</v>
      </c>
      <c r="C15" s="4" t="s">
        <v>35</v>
      </c>
      <c r="D15" s="3" t="s">
        <v>72</v>
      </c>
      <c r="E15" s="3" t="s">
        <v>9</v>
      </c>
      <c r="F15" s="4" t="s">
        <v>103</v>
      </c>
      <c r="G15" s="8" t="s">
        <v>73</v>
      </c>
      <c r="H15" s="3" t="str">
        <f>Funkcijas!B11</f>
        <v>eAdreses nodrošināšana un attīstība</v>
      </c>
      <c r="I15" s="4" t="s">
        <v>367</v>
      </c>
      <c r="J15" s="4" t="s">
        <v>329</v>
      </c>
      <c r="K15" s="3" t="s">
        <v>328</v>
      </c>
    </row>
    <row r="16" spans="1:137" s="9" customFormat="1" ht="130.5">
      <c r="A16" s="3" t="s">
        <v>53</v>
      </c>
      <c r="B16" s="4" t="s">
        <v>76</v>
      </c>
      <c r="C16" s="4" t="s">
        <v>35</v>
      </c>
      <c r="D16" s="4" t="s">
        <v>77</v>
      </c>
      <c r="E16" s="3" t="s">
        <v>9</v>
      </c>
      <c r="F16" s="4" t="s">
        <v>103</v>
      </c>
      <c r="G16" s="8" t="s">
        <v>78</v>
      </c>
      <c r="H16" s="3" t="str">
        <f>Funkcijas!B11</f>
        <v>eAdreses nodrošināšana un attīstība</v>
      </c>
      <c r="I16" s="4" t="s">
        <v>367</v>
      </c>
      <c r="J16" s="4" t="s">
        <v>329</v>
      </c>
      <c r="K16" s="3" t="s">
        <v>328</v>
      </c>
    </row>
    <row r="17" spans="1:11" s="9" customFormat="1" ht="58">
      <c r="A17" s="3" t="s">
        <v>57</v>
      </c>
      <c r="B17" s="4" t="s">
        <v>109</v>
      </c>
      <c r="C17" s="4" t="s">
        <v>81</v>
      </c>
      <c r="D17" s="4" t="s">
        <v>111</v>
      </c>
      <c r="E17" s="3" t="s">
        <v>9</v>
      </c>
      <c r="F17" s="4" t="s">
        <v>10</v>
      </c>
      <c r="G17" s="8" t="s">
        <v>110</v>
      </c>
      <c r="H17" s="3"/>
      <c r="I17" s="4" t="s">
        <v>371</v>
      </c>
      <c r="J17" s="4" t="s">
        <v>348</v>
      </c>
      <c r="K17" s="3" t="s">
        <v>116</v>
      </c>
    </row>
    <row r="18" spans="1:11" s="9" customFormat="1" ht="73.5" customHeight="1">
      <c r="A18" s="3" t="s">
        <v>61</v>
      </c>
      <c r="B18" s="4" t="s">
        <v>313</v>
      </c>
      <c r="C18" s="4" t="s">
        <v>81</v>
      </c>
      <c r="D18" s="4" t="s">
        <v>112</v>
      </c>
      <c r="E18" s="3" t="s">
        <v>9</v>
      </c>
      <c r="F18" s="4" t="s">
        <v>10</v>
      </c>
      <c r="G18" s="5" t="s">
        <v>83</v>
      </c>
      <c r="H18" s="4" t="s">
        <v>428</v>
      </c>
      <c r="I18" s="3" t="s">
        <v>370</v>
      </c>
      <c r="J18" s="4" t="s">
        <v>348</v>
      </c>
      <c r="K18" s="4" t="s">
        <v>268</v>
      </c>
    </row>
    <row r="19" spans="1:11" s="9" customFormat="1" ht="72.5">
      <c r="A19" s="3" t="s">
        <v>65</v>
      </c>
      <c r="B19" s="4" t="s">
        <v>314</v>
      </c>
      <c r="C19" s="4" t="s">
        <v>81</v>
      </c>
      <c r="D19" s="4" t="s">
        <v>191</v>
      </c>
      <c r="E19" s="3" t="s">
        <v>9</v>
      </c>
      <c r="F19" s="4" t="s">
        <v>10</v>
      </c>
      <c r="G19" s="5" t="s">
        <v>83</v>
      </c>
      <c r="H19" s="4" t="str">
        <f>Funkcijas!B5&amp;"; "&amp;Funkcijas!B6</f>
        <v>Programmatūras rīku komplekta nodrošināšana dokumentu parakstīšanai un pārbaudei (eID, eParaksts mobile); Latvijas Republikas nacionālās identitātes shēmas, tehniskā nodrošinājuma un integrāciju nodrošināšana un uzturēšana</v>
      </c>
      <c r="I19" s="4" t="s">
        <v>371</v>
      </c>
      <c r="J19" s="4" t="s">
        <v>348</v>
      </c>
      <c r="K19" s="4" t="s">
        <v>384</v>
      </c>
    </row>
    <row r="20" spans="1:11" s="9" customFormat="1" ht="58">
      <c r="A20" s="3" t="s">
        <v>66</v>
      </c>
      <c r="B20" s="4" t="s">
        <v>82</v>
      </c>
      <c r="C20" s="4" t="s">
        <v>81</v>
      </c>
      <c r="D20" s="4" t="s">
        <v>269</v>
      </c>
      <c r="E20" s="3" t="s">
        <v>9</v>
      </c>
      <c r="F20" s="4" t="s">
        <v>10</v>
      </c>
      <c r="G20" s="8" t="s">
        <v>83</v>
      </c>
      <c r="H20" s="4" t="s">
        <v>428</v>
      </c>
      <c r="I20" s="3" t="s">
        <v>221</v>
      </c>
      <c r="J20" s="4" t="s">
        <v>348</v>
      </c>
      <c r="K20" s="4" t="s">
        <v>385</v>
      </c>
    </row>
    <row r="21" spans="1:11" s="9" customFormat="1" ht="58">
      <c r="A21" s="3" t="s">
        <v>70</v>
      </c>
      <c r="B21" s="4" t="s">
        <v>85</v>
      </c>
      <c r="C21" s="4" t="s">
        <v>81</v>
      </c>
      <c r="D21" s="4" t="s">
        <v>86</v>
      </c>
      <c r="E21" s="3" t="s">
        <v>9</v>
      </c>
      <c r="F21" s="4" t="s">
        <v>10</v>
      </c>
      <c r="G21" s="8" t="s">
        <v>83</v>
      </c>
      <c r="H21" s="4" t="s">
        <v>428</v>
      </c>
      <c r="I21" s="3" t="s">
        <v>107</v>
      </c>
      <c r="J21" s="4" t="s">
        <v>348</v>
      </c>
      <c r="K21" s="4" t="s">
        <v>386</v>
      </c>
    </row>
    <row r="22" spans="1:11" s="9" customFormat="1" ht="43.5">
      <c r="A22" s="3" t="s">
        <v>74</v>
      </c>
      <c r="B22" s="4" t="s">
        <v>87</v>
      </c>
      <c r="C22" s="4" t="s">
        <v>81</v>
      </c>
      <c r="D22" s="4" t="s">
        <v>88</v>
      </c>
      <c r="E22" s="3" t="s">
        <v>9</v>
      </c>
      <c r="F22" s="4" t="s">
        <v>10</v>
      </c>
      <c r="G22" s="8" t="s">
        <v>83</v>
      </c>
      <c r="H22" s="4" t="s">
        <v>428</v>
      </c>
      <c r="I22" s="3" t="s">
        <v>107</v>
      </c>
      <c r="J22" s="4" t="s">
        <v>348</v>
      </c>
      <c r="K22" s="4" t="s">
        <v>386</v>
      </c>
    </row>
    <row r="23" spans="1:11" s="9" customFormat="1" ht="58">
      <c r="A23" s="3" t="s">
        <v>75</v>
      </c>
      <c r="B23" s="4" t="s">
        <v>89</v>
      </c>
      <c r="C23" s="4" t="s">
        <v>81</v>
      </c>
      <c r="D23" s="4" t="s">
        <v>90</v>
      </c>
      <c r="E23" s="3" t="s">
        <v>9</v>
      </c>
      <c r="F23" s="4" t="s">
        <v>10</v>
      </c>
      <c r="G23" s="8" t="s">
        <v>83</v>
      </c>
      <c r="H23" s="4" t="s">
        <v>435</v>
      </c>
      <c r="I23" s="4" t="s">
        <v>369</v>
      </c>
      <c r="J23" s="4" t="s">
        <v>348</v>
      </c>
      <c r="K23" s="4" t="s">
        <v>385</v>
      </c>
    </row>
    <row r="24" spans="1:11" s="9" customFormat="1" ht="101.5">
      <c r="A24" s="3" t="s">
        <v>79</v>
      </c>
      <c r="B24" s="4" t="s">
        <v>194</v>
      </c>
      <c r="C24" s="4" t="s">
        <v>81</v>
      </c>
      <c r="D24" s="3" t="s">
        <v>195</v>
      </c>
      <c r="E24" s="3" t="s">
        <v>9</v>
      </c>
      <c r="F24" s="3" t="s">
        <v>196</v>
      </c>
      <c r="G24" s="4"/>
      <c r="H24" s="4" t="str">
        <f>Funkcijas!B2&amp;"; "&amp;Funkcijas!B3&amp;"; "&amp;Funkcijas!B4&amp;"; "&amp;Funkcijas!B5&amp;"; "&amp;Funkcijas!B6</f>
        <v>Sertifikātu nodošana iekļaušanai eID kartēs; Laika zīmogu izsniegšana (eID, eParaksts mobile); Tehniskais atbalsts lietotājiem (eID, eParaksts mobile); Programmatūras rīku komplekta nodrošināšana dokumentu parakstīšanai un pārbaudei (eID, eParaksts mobile); Latvijas Republikas nacionālās identitātes shēmas, tehniskā nodrošinājuma un integrāciju nodrošināšana un uzturēšana</v>
      </c>
      <c r="I24" s="4" t="s">
        <v>371</v>
      </c>
      <c r="J24" s="4" t="s">
        <v>347</v>
      </c>
      <c r="K24" s="4" t="s">
        <v>387</v>
      </c>
    </row>
    <row r="25" spans="1:11" s="9" customFormat="1" ht="159.5">
      <c r="A25" s="3" t="s">
        <v>80</v>
      </c>
      <c r="B25" s="4" t="s">
        <v>207</v>
      </c>
      <c r="C25" s="4" t="s">
        <v>35</v>
      </c>
      <c r="D25" s="3" t="s">
        <v>217</v>
      </c>
      <c r="E25" s="3" t="s">
        <v>9</v>
      </c>
      <c r="F25" s="3" t="s">
        <v>103</v>
      </c>
      <c r="G25" s="8" t="s">
        <v>206</v>
      </c>
      <c r="H25" s="4" t="str">
        <f>Funkcijas!B11&amp;"; "&amp;Funkcijas!B12</f>
        <v>eAdreses nodrošināšana un attīstība; VISS nodrošināšana un attīstība</v>
      </c>
      <c r="I25" s="4" t="s">
        <v>372</v>
      </c>
      <c r="J25" s="4" t="s">
        <v>329</v>
      </c>
      <c r="K25" s="4" t="s">
        <v>383</v>
      </c>
    </row>
    <row r="26" spans="1:11" s="9" customFormat="1" ht="58">
      <c r="A26" s="3" t="s">
        <v>317</v>
      </c>
      <c r="B26" s="4" t="s">
        <v>210</v>
      </c>
      <c r="C26" s="4" t="s">
        <v>35</v>
      </c>
      <c r="D26" s="3" t="s">
        <v>216</v>
      </c>
      <c r="E26" s="3" t="s">
        <v>9</v>
      </c>
      <c r="F26" s="3" t="s">
        <v>38</v>
      </c>
      <c r="G26" s="8" t="s">
        <v>211</v>
      </c>
      <c r="H26" s="4" t="str">
        <f>Funkcijas!B16&amp;" "&amp;Funkcijas!B17</f>
        <v>Personu apliecinošo un ceļošanas dokumentu izsniegšana Personu apliecinošo un ceļošanas dokumentu uzskaite</v>
      </c>
      <c r="I26" s="3" t="s">
        <v>221</v>
      </c>
      <c r="J26" s="4"/>
      <c r="K26" s="4" t="s">
        <v>378</v>
      </c>
    </row>
    <row r="27" spans="1:11" s="9" customFormat="1" ht="130.5">
      <c r="A27" s="3" t="s">
        <v>84</v>
      </c>
      <c r="B27" s="4" t="s">
        <v>214</v>
      </c>
      <c r="C27" s="4" t="s">
        <v>35</v>
      </c>
      <c r="D27" s="3" t="s">
        <v>215</v>
      </c>
      <c r="E27" s="3" t="s">
        <v>9</v>
      </c>
      <c r="F27" s="3" t="s">
        <v>106</v>
      </c>
      <c r="G27" s="8" t="s">
        <v>219</v>
      </c>
      <c r="H27" s="4" t="str">
        <f>Funkcijas!B18</f>
        <v>Oficiālās elektroniskās adreses ieviešanas un izmantošanas metodiskā vadība</v>
      </c>
      <c r="I27" s="4" t="s">
        <v>367</v>
      </c>
      <c r="J27" s="4" t="s">
        <v>329</v>
      </c>
      <c r="K27" s="4" t="s">
        <v>328</v>
      </c>
    </row>
    <row r="28" spans="1:11">
      <c r="C28" s="12"/>
    </row>
    <row r="29" spans="1:11">
      <c r="C29" s="12"/>
    </row>
    <row r="30" spans="1:11">
      <c r="C30" s="12"/>
    </row>
    <row r="31" spans="1:11">
      <c r="C31" s="12"/>
    </row>
    <row r="32" spans="1:11">
      <c r="C32" s="12"/>
    </row>
    <row r="33" spans="3:3">
      <c r="C33" s="12"/>
    </row>
    <row r="34" spans="3:3">
      <c r="C34" s="12"/>
    </row>
    <row r="35" spans="3:3">
      <c r="C35" s="12"/>
    </row>
    <row r="36" spans="3:3">
      <c r="C36" s="12"/>
    </row>
    <row r="37" spans="3:3">
      <c r="C37" s="12"/>
    </row>
    <row r="38" spans="3:3">
      <c r="C38" s="12"/>
    </row>
    <row r="39" spans="3:3">
      <c r="C39" s="12"/>
    </row>
    <row r="40" spans="3:3">
      <c r="C40" s="12"/>
    </row>
    <row r="41" spans="3:3">
      <c r="C41" s="12"/>
    </row>
    <row r="42" spans="3:3">
      <c r="C42" s="12"/>
    </row>
    <row r="43" spans="3:3">
      <c r="C43" s="12"/>
    </row>
    <row r="44" spans="3:3">
      <c r="C44" s="12"/>
    </row>
    <row r="45" spans="3:3">
      <c r="C45" s="12"/>
    </row>
    <row r="46" spans="3:3">
      <c r="C46" s="12"/>
    </row>
    <row r="47" spans="3:3">
      <c r="C47" s="12"/>
    </row>
    <row r="48" spans="3:3">
      <c r="C48" s="12"/>
    </row>
    <row r="49" spans="3:3">
      <c r="C49" s="12"/>
    </row>
    <row r="50" spans="3:3">
      <c r="C50" s="12"/>
    </row>
    <row r="51" spans="3:3">
      <c r="C51" s="12"/>
    </row>
    <row r="52" spans="3:3">
      <c r="C52" s="12"/>
    </row>
    <row r="53" spans="3:3">
      <c r="C53" s="12"/>
    </row>
    <row r="54" spans="3:3">
      <c r="C54" s="12"/>
    </row>
    <row r="55" spans="3:3">
      <c r="C55" s="12"/>
    </row>
    <row r="56" spans="3:3">
      <c r="C56" s="12"/>
    </row>
    <row r="57" spans="3:3">
      <c r="C57" s="12"/>
    </row>
    <row r="58" spans="3:3">
      <c r="C58" s="12"/>
    </row>
    <row r="59" spans="3:3">
      <c r="C59" s="12"/>
    </row>
    <row r="60" spans="3:3">
      <c r="C60" s="12"/>
    </row>
    <row r="61" spans="3:3">
      <c r="C61" s="12"/>
    </row>
    <row r="62" spans="3:3">
      <c r="C62" s="12"/>
    </row>
    <row r="63" spans="3:3">
      <c r="C63" s="12"/>
    </row>
    <row r="64" spans="3:3">
      <c r="C64" s="12"/>
    </row>
    <row r="65" spans="3:3">
      <c r="C65" s="12"/>
    </row>
    <row r="66" spans="3:3">
      <c r="C66" s="12"/>
    </row>
    <row r="67" spans="3:3">
      <c r="C67" s="12"/>
    </row>
    <row r="68" spans="3:3">
      <c r="C68" s="12"/>
    </row>
    <row r="69" spans="3:3">
      <c r="C69" s="12"/>
    </row>
    <row r="70" spans="3:3">
      <c r="C70" s="12"/>
    </row>
    <row r="71" spans="3:3">
      <c r="C71" s="12"/>
    </row>
    <row r="72" spans="3:3">
      <c r="C72" s="12"/>
    </row>
    <row r="73" spans="3:3">
      <c r="C73" s="12"/>
    </row>
    <row r="74" spans="3:3">
      <c r="C74" s="12"/>
    </row>
    <row r="75" spans="3:3">
      <c r="C75" s="12"/>
    </row>
    <row r="76" spans="3:3">
      <c r="C76" s="12"/>
    </row>
    <row r="77" spans="3:3">
      <c r="C77" s="12"/>
    </row>
    <row r="78" spans="3:3">
      <c r="C78" s="12"/>
    </row>
    <row r="79" spans="3:3">
      <c r="C79" s="12"/>
    </row>
    <row r="80" spans="3:3">
      <c r="C80" s="12"/>
    </row>
    <row r="81" spans="3:3">
      <c r="C81" s="12"/>
    </row>
    <row r="82" spans="3:3">
      <c r="C82" s="12"/>
    </row>
    <row r="83" spans="3:3">
      <c r="C83" s="12"/>
    </row>
    <row r="84" spans="3:3">
      <c r="C84" s="12"/>
    </row>
    <row r="85" spans="3:3">
      <c r="C85" s="12"/>
    </row>
    <row r="86" spans="3:3">
      <c r="C86" s="12"/>
    </row>
    <row r="87" spans="3:3">
      <c r="C87" s="12"/>
    </row>
    <row r="88" spans="3:3">
      <c r="C88" s="12"/>
    </row>
    <row r="89" spans="3:3">
      <c r="C89" s="12"/>
    </row>
    <row r="90" spans="3:3">
      <c r="C90" s="12"/>
    </row>
    <row r="91" spans="3:3">
      <c r="C91" s="12"/>
    </row>
    <row r="92" spans="3:3">
      <c r="C92" s="12"/>
    </row>
    <row r="93" spans="3:3">
      <c r="C93" s="12"/>
    </row>
    <row r="94" spans="3:3">
      <c r="C94" s="12"/>
    </row>
    <row r="95" spans="3:3">
      <c r="C95" s="12"/>
    </row>
  </sheetData>
  <autoFilter ref="A1:K27" xr:uid="{6D8F1C17-9C13-4664-BAAD-00CA16A3DF01}"/>
  <hyperlinks>
    <hyperlink ref="G9" r:id="rId1" display="https://likumi.lv/ta/id/293654-noteikumi-par-kvalificeta-un-kvalificeta-paaugstinatas-drosibas-elektroniskas-identifikacijas-pakalpojuma-sniedzeja-un-ta-snieg..." xr:uid="{8BFE4F9C-EAEB-4B1B-AF9B-3B2D19E43D15}"/>
    <hyperlink ref="G27" r:id="rId2" display="https://likumi.lv/ta/id/334038-vides-aizsardzibas-un-regionalas-attistibas-ministrijas-nolikums" xr:uid="{9F8784D3-F80E-4C4B-9779-6991424F3164}"/>
    <hyperlink ref="G26" r:id="rId3" display="https://likumi.lv/ta/id/323561-pilsonibas-un-migracijas-lietu-parvaldes-nolikums" xr:uid="{B270C5A3-414C-4611-A379-4E6F0BF6BAD4}"/>
    <hyperlink ref="G25" r:id="rId4" display="https://likumi.lv/ta/id/282916-valsts-regionalas-attistibas-agenturas-nolikums" xr:uid="{DD0A509D-2210-48A9-ADE9-7FEBBE5D8985}"/>
    <hyperlink ref="G12" r:id="rId5" display="https://likumi.lv/ta/id/286009-digitalas-drosibas-uzraudzibas-komitejas-nolikums" xr:uid="{27678514-2172-4612-8EFA-0C35DFF897CB}"/>
    <hyperlink ref="G13" r:id="rId6" display="https://likumi.lv/ta/id/294726-noteikumi-par-uzticama-sertifikacijas-pakalpojumu-sniedzeja-darbibas-apstiprinasanas-un-atjaunosanas-valsts-nodevu" xr:uid="{B5F55CBA-06EC-41DE-8BDD-3C45A69165D0}"/>
    <hyperlink ref="G19" r:id="rId7" display="https://www.eparaksts.lv/lv/par_mums/repozitarijs/privatuma_politika" xr:uid="{3A3BA996-00B2-4067-A72B-EA314CD590D5}"/>
    <hyperlink ref="G18" r:id="rId8" display="https://www.eparaksts.lv/lv/par_mums/repozitarijs/GTAC" xr:uid="{CCB0CBE3-E561-4B35-AF9A-052DE380E937}"/>
    <hyperlink ref="G17" r:id="rId9" xr:uid="{826B6D4E-C295-488B-B266-0CEA16BF3EC2}"/>
    <hyperlink ref="G23" r:id="rId10" display="https://www.eparaksts.lv/lv/par_mums/repozitarijs/pakalpojumu_sniegsanas_noteikumi" xr:uid="{EC554120-D839-41E7-A9CE-2AA0E5ADCBCF}"/>
    <hyperlink ref="G22" r:id="rId11" display="https://www.eparaksts.lv/lv/par_mums/repozitarijs/Laika_zimogosanas_politika" xr:uid="{F5374A45-2E73-4036-839B-1104634DE10B}"/>
    <hyperlink ref="G21" r:id="rId12" display="https://www.eparaksts.lv/lv/par_mums/repozitarijs/eZimoga_sertifikatu_sniegsanas_politika" xr:uid="{3C9253D1-957C-4E32-AD53-AC6E7DC86598}"/>
    <hyperlink ref="G20" r:id="rId13" display="https://www.eparaksts.lv/lv/par_mums/repozitarijs/Politikas" xr:uid="{BDD674E9-ECFD-4438-9756-708D6775A3C6}"/>
    <hyperlink ref="G16" r:id="rId14" display="https://likumi.lv/ta/id/250457-kartiba-kada-notiek-elektronisko-dokumentu-aprite-publiskas-parvaldes-dokumentu-parvaldibas-sistemu-integracijas-vide" xr:uid="{261BD6AC-D8D4-437F-B95C-7FF153F11FF2}"/>
    <hyperlink ref="G15" r:id="rId15" display="https://likumi.lv/ta/id/293497-oficialo-elektronisko-adresu-informacijas-sistemas-noteikumi" xr:uid="{7BAE2603-C471-4C88-9BD0-A109C2031876}"/>
    <hyperlink ref="G6" r:id="rId16" display="https://likumi.lv/ta/id/283229-oficialas-elektroniskas-adreses-likums" xr:uid="{72631D79-04B2-44D9-9F6D-135C85E62647}"/>
    <hyperlink ref="G14" r:id="rId17" display="https://likumi.lv/ta/id/106686-noteikumi-par-uzticama-sertifikacijas-pakalpojumu-sniedzeja-civiltiesiskas-atbildibas-minimalo-apdrosinasanas-summu" xr:uid="{09B84788-FA0B-4679-8D9B-212602BA4E46}"/>
    <hyperlink ref="G11" r:id="rId18" display="https://likumi.lv/ta/id/293652-noteikumi-par-kvalificeta-vai-kvalificeta-paaugstinatas-drosibas-elektroniskas-identifikacijas-pakalpojuma-sniegsanas-informaci..." xr:uid="{CF4C8912-2FCA-4A40-9D49-46970EF89CCE}"/>
    <hyperlink ref="G10" r:id="rId19" display="https://likumi.lv/ta/id/293653-noteikumi-par-kvalificeta-vai-kvalificeta-paaugstinatas-drosibas-elektroniskas-identifikacijas-pakalpojuma-sniedzeja-civiltiesi..." xr:uid="{CBED68F3-AD13-4D50-A6DF-C1C493586849}"/>
    <hyperlink ref="G8" r:id="rId20" display="https://likumi.lv/ta/id/244720-personu-apliecinosu-dokumentu-noteikumi" xr:uid="{3A331C58-BC6F-4DFA-91A0-5B25D5952F5C}"/>
    <hyperlink ref="G7" r:id="rId21" xr:uid="{F2FAE499-5692-44A5-B2F5-C32460F80830}"/>
    <hyperlink ref="G5" r:id="rId22" display="https://likumi.lv/ta/id/68521-elektronisko-dokumentu-likums" xr:uid="{491F995A-A679-45BC-9AC1-05C5C1A5A231}"/>
    <hyperlink ref="G2" r:id="rId23" display="https://eur-lex.europa.eu/legal-content/LV/TXT/?uri=celex%3A32014R0910" xr:uid="{4C8A175C-E0DD-4389-9C0F-5EAC17BE664C}"/>
    <hyperlink ref="G4" r:id="rId24" xr:uid="{4770AB2C-45AC-425A-92BB-7D4F3501863C}"/>
    <hyperlink ref="G3" r:id="rId25" xr:uid="{223D5C0E-30D0-4FC6-9B13-08DDC9BFA3C9}"/>
  </hyperlinks>
  <pageMargins left="0.7" right="0.7" top="0.75" bottom="0.75" header="0.3" footer="0.3"/>
  <legacyDrawing r:id="rId26"/>
  <extLst>
    <ext xmlns:x14="http://schemas.microsoft.com/office/spreadsheetml/2009/9/main" uri="{CCE6A557-97BC-4b89-ADB6-D9C93CAAB3DF}">
      <x14:dataValidations xmlns:xm="http://schemas.microsoft.com/office/excel/2006/main" count="1">
        <x14:dataValidation type="list" allowBlank="1" showInputMessage="1" showErrorMessage="1" xr:uid="{28E8722C-36B4-405A-946B-92AC1DA6EE25}">
          <x14:formula1>
            <xm:f>Klasifikatori!$A$2:$A$6</xm:f>
          </x14:formula1>
          <xm:sqref>C2:C95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39102-CE34-44E4-B07F-9D136302C4EB}">
  <dimension ref="A1:G27"/>
  <sheetViews>
    <sheetView zoomScale="90" zoomScaleNormal="90" workbookViewId="0">
      <pane ySplit="1" topLeftCell="A2" activePane="bottomLeft" state="frozen"/>
      <selection pane="bottomLeft" activeCell="B2" sqref="B2"/>
    </sheetView>
  </sheetViews>
  <sheetFormatPr defaultRowHeight="14.5"/>
  <cols>
    <col min="1" max="1" width="4.26953125" customWidth="1"/>
    <col min="2" max="2" width="38.08984375" style="17" bestFit="1" customWidth="1"/>
    <col min="3" max="3" width="49" customWidth="1"/>
    <col min="4" max="4" width="14.6328125" customWidth="1"/>
    <col min="5" max="5" width="37.36328125" customWidth="1"/>
    <col min="6" max="6" width="41.6328125" customWidth="1"/>
    <col min="7" max="7" width="34" customWidth="1"/>
  </cols>
  <sheetData>
    <row r="1" spans="1:7" s="15" customFormat="1" ht="29.5" customHeight="1">
      <c r="A1" s="10" t="s">
        <v>137</v>
      </c>
      <c r="B1" s="11" t="s">
        <v>100</v>
      </c>
      <c r="C1" s="10" t="s">
        <v>169</v>
      </c>
      <c r="D1" s="11" t="s">
        <v>192</v>
      </c>
      <c r="E1" s="11" t="s">
        <v>273</v>
      </c>
      <c r="F1" s="11" t="s">
        <v>272</v>
      </c>
      <c r="G1" s="11" t="s">
        <v>271</v>
      </c>
    </row>
    <row r="2" spans="1:7" s="9" customFormat="1" ht="43.5">
      <c r="A2" s="3" t="s">
        <v>5</v>
      </c>
      <c r="B2" s="4" t="s">
        <v>186</v>
      </c>
      <c r="C2" s="24" t="s">
        <v>197</v>
      </c>
      <c r="D2" s="3" t="s">
        <v>10</v>
      </c>
      <c r="E2" s="4" t="s">
        <v>221</v>
      </c>
      <c r="F2" s="4" t="str">
        <f>'Informācijas resursi'!B5</f>
        <v>Personas elektroniskie identifikācijas un saistītie dati</v>
      </c>
      <c r="G2" s="4" t="s">
        <v>392</v>
      </c>
    </row>
    <row r="3" spans="1:7" s="9" customFormat="1" ht="101.5">
      <c r="A3" s="3" t="s">
        <v>97</v>
      </c>
      <c r="B3" s="7" t="s">
        <v>430</v>
      </c>
      <c r="C3" s="24" t="s">
        <v>193</v>
      </c>
      <c r="D3" s="3" t="s">
        <v>10</v>
      </c>
      <c r="E3" s="3" t="s">
        <v>221</v>
      </c>
      <c r="F3" s="4" t="str">
        <f>F2</f>
        <v>Personas elektroniskie identifikācijas un saistītie dati</v>
      </c>
      <c r="G3" s="4" t="s">
        <v>392</v>
      </c>
    </row>
    <row r="4" spans="1:7" s="9" customFormat="1" ht="58">
      <c r="A4" s="3" t="s">
        <v>98</v>
      </c>
      <c r="B4" s="7" t="s">
        <v>429</v>
      </c>
      <c r="C4" s="12" t="s">
        <v>198</v>
      </c>
      <c r="D4" s="3" t="s">
        <v>10</v>
      </c>
      <c r="E4" s="4" t="s">
        <v>221</v>
      </c>
      <c r="F4" s="4" t="str">
        <f>F3</f>
        <v>Personas elektroniskie identifikācijas un saistītie dati</v>
      </c>
      <c r="G4" s="4" t="s">
        <v>376</v>
      </c>
    </row>
    <row r="5" spans="1:7" s="9" customFormat="1" ht="116">
      <c r="A5" s="3" t="s">
        <v>14</v>
      </c>
      <c r="B5" s="7" t="s">
        <v>428</v>
      </c>
      <c r="C5" s="24" t="s">
        <v>199</v>
      </c>
      <c r="D5" s="3" t="s">
        <v>10</v>
      </c>
      <c r="E5" s="3" t="s">
        <v>108</v>
      </c>
      <c r="F5" s="4" t="str">
        <f>F4</f>
        <v>Personas elektroniskie identifikācijas un saistītie dati</v>
      </c>
      <c r="G5" s="4" t="s">
        <v>393</v>
      </c>
    </row>
    <row r="6" spans="1:7" s="9" customFormat="1" ht="87">
      <c r="A6" s="3" t="s">
        <v>20</v>
      </c>
      <c r="B6" s="4" t="s">
        <v>101</v>
      </c>
      <c r="C6" s="24" t="s">
        <v>200</v>
      </c>
      <c r="D6" s="3" t="s">
        <v>10</v>
      </c>
      <c r="E6" s="3" t="s">
        <v>221</v>
      </c>
      <c r="F6" s="4" t="str">
        <f>F5</f>
        <v>Personas elektroniskie identifikācijas un saistītie dati</v>
      </c>
      <c r="G6" s="4" t="s">
        <v>394</v>
      </c>
    </row>
    <row r="7" spans="1:7" s="9" customFormat="1" ht="29">
      <c r="A7" s="3" t="s">
        <v>25</v>
      </c>
      <c r="B7" s="4" t="s">
        <v>177</v>
      </c>
      <c r="C7" s="24" t="s">
        <v>201</v>
      </c>
      <c r="D7" s="3" t="s">
        <v>59</v>
      </c>
      <c r="E7" s="3" t="s">
        <v>108</v>
      </c>
      <c r="F7" s="4" t="str">
        <f>'Informācijas resursi'!B3</f>
        <v>Uzticamības pakalpojuma sniedzēju saraksts</v>
      </c>
      <c r="G7" s="3"/>
    </row>
    <row r="8" spans="1:7" s="9" customFormat="1" ht="58">
      <c r="A8" s="3" t="s">
        <v>99</v>
      </c>
      <c r="B8" s="4" t="s">
        <v>102</v>
      </c>
      <c r="C8" s="24" t="s">
        <v>224</v>
      </c>
      <c r="D8" s="3" t="s">
        <v>59</v>
      </c>
      <c r="E8" s="3" t="s">
        <v>221</v>
      </c>
      <c r="F8" s="4" t="s">
        <v>330</v>
      </c>
      <c r="G8" s="3"/>
    </row>
    <row r="9" spans="1:7" s="9" customFormat="1" ht="29">
      <c r="A9" s="3" t="s">
        <v>28</v>
      </c>
      <c r="B9" s="4" t="s">
        <v>178</v>
      </c>
      <c r="C9" s="24" t="s">
        <v>203</v>
      </c>
      <c r="D9" s="3" t="s">
        <v>59</v>
      </c>
      <c r="E9" s="3" t="s">
        <v>221</v>
      </c>
      <c r="F9" s="4" t="s">
        <v>330</v>
      </c>
      <c r="G9" s="3"/>
    </row>
    <row r="10" spans="1:7" s="9" customFormat="1" ht="43.5">
      <c r="A10" s="3" t="s">
        <v>32</v>
      </c>
      <c r="B10" s="4" t="s">
        <v>179</v>
      </c>
      <c r="C10" s="24" t="s">
        <v>205</v>
      </c>
      <c r="D10" s="3" t="s">
        <v>59</v>
      </c>
      <c r="E10" s="3" t="s">
        <v>221</v>
      </c>
      <c r="F10" s="4" t="s">
        <v>330</v>
      </c>
      <c r="G10" s="3"/>
    </row>
    <row r="11" spans="1:7" s="9" customFormat="1" ht="101.5">
      <c r="A11" s="3" t="s">
        <v>33</v>
      </c>
      <c r="B11" s="4" t="s">
        <v>208</v>
      </c>
      <c r="C11" s="24" t="s">
        <v>323</v>
      </c>
      <c r="D11" s="3" t="s">
        <v>103</v>
      </c>
      <c r="E11" s="4" t="s">
        <v>367</v>
      </c>
      <c r="F11" s="4" t="s">
        <v>329</v>
      </c>
      <c r="G11" s="4" t="s">
        <v>328</v>
      </c>
    </row>
    <row r="12" spans="1:7" s="9" customFormat="1" ht="101.5">
      <c r="A12" s="3" t="s">
        <v>40</v>
      </c>
      <c r="B12" s="4" t="s">
        <v>209</v>
      </c>
      <c r="C12" s="24" t="s">
        <v>322</v>
      </c>
      <c r="D12" s="3" t="s">
        <v>103</v>
      </c>
      <c r="E12" s="4" t="s">
        <v>388</v>
      </c>
      <c r="F12" s="4" t="s">
        <v>329</v>
      </c>
      <c r="G12" s="4" t="s">
        <v>395</v>
      </c>
    </row>
    <row r="13" spans="1:7" s="9" customFormat="1" ht="43.5">
      <c r="A13" s="3" t="s">
        <v>45</v>
      </c>
      <c r="B13" s="4" t="s">
        <v>327</v>
      </c>
      <c r="C13" s="24" t="s">
        <v>326</v>
      </c>
      <c r="D13" s="3" t="s">
        <v>103</v>
      </c>
      <c r="E13" s="4" t="s">
        <v>368</v>
      </c>
      <c r="F13" s="4" t="s">
        <v>348</v>
      </c>
      <c r="G13" s="4" t="s">
        <v>396</v>
      </c>
    </row>
    <row r="14" spans="1:7" s="9" customFormat="1" ht="43.5">
      <c r="A14" s="3" t="s">
        <v>46</v>
      </c>
      <c r="B14" s="4" t="s">
        <v>377</v>
      </c>
      <c r="C14" s="24" t="s">
        <v>324</v>
      </c>
      <c r="D14" s="3" t="s">
        <v>103</v>
      </c>
      <c r="E14" s="4" t="s">
        <v>361</v>
      </c>
      <c r="F14" s="4" t="s">
        <v>348</v>
      </c>
      <c r="G14" s="4" t="s">
        <v>122</v>
      </c>
    </row>
    <row r="15" spans="1:7" s="9" customFormat="1" ht="116">
      <c r="A15" s="3" t="s">
        <v>49</v>
      </c>
      <c r="B15" s="4" t="s">
        <v>325</v>
      </c>
      <c r="C15" s="24" t="s">
        <v>389</v>
      </c>
      <c r="D15" s="3" t="s">
        <v>103</v>
      </c>
      <c r="E15" s="4" t="s">
        <v>391</v>
      </c>
      <c r="F15" s="4" t="s">
        <v>348</v>
      </c>
      <c r="G15" s="4" t="s">
        <v>395</v>
      </c>
    </row>
    <row r="16" spans="1:7" s="9" customFormat="1" ht="87">
      <c r="A16" s="3" t="s">
        <v>53</v>
      </c>
      <c r="B16" s="4" t="s">
        <v>104</v>
      </c>
      <c r="C16" s="24" t="s">
        <v>212</v>
      </c>
      <c r="D16" s="3" t="s">
        <v>38</v>
      </c>
      <c r="E16" s="4" t="s">
        <v>390</v>
      </c>
      <c r="F16" s="4" t="s">
        <v>348</v>
      </c>
      <c r="G16" s="4" t="s">
        <v>397</v>
      </c>
    </row>
    <row r="17" spans="1:7" s="9" customFormat="1" ht="29">
      <c r="A17" s="3" t="s">
        <v>57</v>
      </c>
      <c r="B17" s="4" t="s">
        <v>180</v>
      </c>
      <c r="C17" s="24" t="s">
        <v>213</v>
      </c>
      <c r="D17" s="3" t="s">
        <v>38</v>
      </c>
      <c r="E17" s="4" t="s">
        <v>390</v>
      </c>
      <c r="F17" s="4" t="s">
        <v>348</v>
      </c>
      <c r="G17" s="4" t="s">
        <v>397</v>
      </c>
    </row>
    <row r="18" spans="1:7" s="9" customFormat="1" ht="101.5">
      <c r="A18" s="3" t="s">
        <v>61</v>
      </c>
      <c r="B18" s="4" t="s">
        <v>181</v>
      </c>
      <c r="C18" s="24" t="s">
        <v>105</v>
      </c>
      <c r="D18" s="3" t="s">
        <v>106</v>
      </c>
      <c r="E18" s="4" t="s">
        <v>367</v>
      </c>
      <c r="F18" s="3" t="str">
        <f>F11</f>
        <v>Oficiālo elektronisko adrešu katalogs</v>
      </c>
      <c r="G18" s="4" t="str">
        <f>'Tehnoloģiskie resursi'!B10</f>
        <v>Oficiālo elektronisko adrešu informācijas sistēma</v>
      </c>
    </row>
    <row r="19" spans="1:7">
      <c r="A19" s="1"/>
      <c r="B19" s="2"/>
      <c r="C19" s="25"/>
      <c r="D19" s="1"/>
      <c r="E19" s="1"/>
      <c r="F19" s="1"/>
      <c r="G19" s="1"/>
    </row>
    <row r="20" spans="1:7">
      <c r="A20" s="1"/>
      <c r="B20" s="2"/>
      <c r="C20" s="25"/>
      <c r="D20" s="1"/>
      <c r="E20" s="1"/>
      <c r="F20" s="1"/>
      <c r="G20" s="1"/>
    </row>
    <row r="21" spans="1:7">
      <c r="A21" s="1"/>
      <c r="B21" s="2"/>
      <c r="C21" s="25"/>
      <c r="D21" s="1"/>
      <c r="E21" s="1"/>
      <c r="F21" s="1"/>
      <c r="G21" s="1"/>
    </row>
    <row r="22" spans="1:7">
      <c r="A22" s="1"/>
      <c r="B22" s="2"/>
      <c r="C22" s="1"/>
      <c r="D22" s="1"/>
      <c r="E22" s="1"/>
      <c r="F22" s="1"/>
      <c r="G22" s="1"/>
    </row>
    <row r="23" spans="1:7">
      <c r="A23" s="1"/>
      <c r="B23" s="2"/>
      <c r="C23" s="1"/>
      <c r="D23" s="1"/>
      <c r="E23" s="1"/>
      <c r="F23" s="1"/>
      <c r="G23" s="1"/>
    </row>
    <row r="24" spans="1:7">
      <c r="A24" s="1"/>
      <c r="B24" s="2"/>
      <c r="C24" s="1"/>
      <c r="D24" s="1"/>
      <c r="E24" s="1"/>
      <c r="F24" s="1"/>
      <c r="G24" s="1"/>
    </row>
    <row r="25" spans="1:7">
      <c r="A25" s="1"/>
      <c r="B25" s="2"/>
      <c r="C25" s="1"/>
      <c r="D25" s="1"/>
      <c r="E25" s="1"/>
      <c r="F25" s="1"/>
      <c r="G25" s="1"/>
    </row>
    <row r="26" spans="1:7">
      <c r="A26" s="1"/>
      <c r="B26" s="2"/>
      <c r="C26" s="1"/>
      <c r="D26" s="1"/>
      <c r="E26" s="1"/>
      <c r="F26" s="1"/>
      <c r="G26" s="1"/>
    </row>
    <row r="27" spans="1:7">
      <c r="A27" s="1"/>
      <c r="B27" s="2"/>
      <c r="C27" s="1"/>
      <c r="D27" s="1"/>
      <c r="E27" s="1"/>
      <c r="F27" s="1"/>
      <c r="G27" s="1"/>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E9E118-6A72-45D2-8173-6177EDA600AA}">
  <dimension ref="A1:T24"/>
  <sheetViews>
    <sheetView zoomScale="90" zoomScaleNormal="90" workbookViewId="0">
      <pane ySplit="1" topLeftCell="A2" activePane="bottomLeft" state="frozen"/>
      <selection pane="bottomLeft" activeCell="A2" sqref="A2"/>
    </sheetView>
  </sheetViews>
  <sheetFormatPr defaultRowHeight="14.5"/>
  <cols>
    <col min="1" max="1" width="5.1796875" customWidth="1"/>
    <col min="2" max="2" width="41.7265625" customWidth="1"/>
    <col min="3" max="3" width="65.81640625" customWidth="1"/>
    <col min="4" max="4" width="20.08984375" style="30" customWidth="1"/>
    <col min="5" max="5" width="20.7265625" customWidth="1"/>
    <col min="6" max="6" width="24.08984375" style="17" customWidth="1"/>
    <col min="7" max="7" width="13.453125" style="9" customWidth="1"/>
    <col min="8" max="8" width="24.6328125" customWidth="1"/>
    <col min="9" max="9" width="13.81640625" customWidth="1"/>
    <col min="10" max="10" width="18.90625" customWidth="1"/>
    <col min="11" max="11" width="12.6328125" customWidth="1"/>
    <col min="12" max="12" width="15.08984375" customWidth="1"/>
    <col min="13" max="13" width="22.54296875" customWidth="1"/>
    <col min="14" max="14" width="31.453125" customWidth="1"/>
    <col min="15" max="15" width="52.26953125" customWidth="1"/>
    <col min="16" max="16" width="18.26953125" customWidth="1"/>
    <col min="17" max="17" width="22.08984375" customWidth="1"/>
    <col min="18" max="18" width="24.453125" bestFit="1" customWidth="1"/>
    <col min="19" max="19" width="26.81640625" customWidth="1"/>
    <col min="20" max="20" width="21.1796875" bestFit="1" customWidth="1"/>
  </cols>
  <sheetData>
    <row r="1" spans="1:20" s="32" customFormat="1" ht="32" customHeight="1">
      <c r="A1" s="31" t="s">
        <v>137</v>
      </c>
      <c r="B1" s="31" t="s">
        <v>91</v>
      </c>
      <c r="C1" s="31" t="s">
        <v>168</v>
      </c>
      <c r="D1" s="27" t="s">
        <v>230</v>
      </c>
      <c r="E1" s="27" t="s">
        <v>238</v>
      </c>
      <c r="F1" s="27" t="s">
        <v>239</v>
      </c>
      <c r="G1" s="27" t="s">
        <v>262</v>
      </c>
      <c r="H1" s="27" t="s">
        <v>232</v>
      </c>
      <c r="I1" s="27" t="s">
        <v>229</v>
      </c>
      <c r="J1" s="31" t="s">
        <v>247</v>
      </c>
      <c r="K1" s="31" t="s">
        <v>231</v>
      </c>
      <c r="L1" s="27" t="s">
        <v>249</v>
      </c>
      <c r="M1" s="27" t="s">
        <v>254</v>
      </c>
      <c r="N1" s="27" t="s">
        <v>255</v>
      </c>
      <c r="O1" s="27" t="s">
        <v>257</v>
      </c>
      <c r="P1" s="27" t="s">
        <v>339</v>
      </c>
      <c r="Q1" s="31" t="s">
        <v>4</v>
      </c>
      <c r="R1" s="27" t="s">
        <v>175</v>
      </c>
      <c r="S1" s="31" t="s">
        <v>176</v>
      </c>
      <c r="T1" s="31" t="s">
        <v>259</v>
      </c>
    </row>
    <row r="2" spans="1:20" s="9" customFormat="1" ht="162.5" customHeight="1">
      <c r="A2" s="3" t="s">
        <v>5</v>
      </c>
      <c r="B2" s="4" t="s">
        <v>358</v>
      </c>
      <c r="C2" s="4" t="s">
        <v>359</v>
      </c>
      <c r="D2" s="28" t="s">
        <v>103</v>
      </c>
      <c r="E2" s="4" t="s">
        <v>241</v>
      </c>
      <c r="F2" s="4" t="s">
        <v>246</v>
      </c>
      <c r="G2" s="4" t="s">
        <v>266</v>
      </c>
      <c r="H2" s="4" t="s">
        <v>233</v>
      </c>
      <c r="I2" s="3" t="s">
        <v>236</v>
      </c>
      <c r="J2" s="4" t="s">
        <v>248</v>
      </c>
      <c r="K2" s="4" t="s">
        <v>251</v>
      </c>
      <c r="L2" s="4" t="s">
        <v>250</v>
      </c>
      <c r="M2" s="4" t="s">
        <v>336</v>
      </c>
      <c r="N2" s="4" t="s">
        <v>338</v>
      </c>
      <c r="O2" s="19" t="s">
        <v>334</v>
      </c>
      <c r="P2" s="19" t="s">
        <v>341</v>
      </c>
      <c r="Q2" s="3" t="s">
        <v>221</v>
      </c>
      <c r="R2" s="4" t="s">
        <v>329</v>
      </c>
      <c r="S2" s="4" t="s">
        <v>328</v>
      </c>
      <c r="T2" s="3"/>
    </row>
    <row r="3" spans="1:20" s="9" customFormat="1" ht="87">
      <c r="A3" s="3" t="s">
        <v>97</v>
      </c>
      <c r="B3" s="4" t="s">
        <v>366</v>
      </c>
      <c r="C3" s="4" t="s">
        <v>400</v>
      </c>
      <c r="D3" s="28" t="s">
        <v>103</v>
      </c>
      <c r="E3" s="4" t="s">
        <v>241</v>
      </c>
      <c r="F3" s="4" t="s">
        <v>246</v>
      </c>
      <c r="G3" s="4" t="s">
        <v>266</v>
      </c>
      <c r="H3" s="4" t="s">
        <v>233</v>
      </c>
      <c r="I3" s="3" t="s">
        <v>236</v>
      </c>
      <c r="J3" s="4" t="s">
        <v>248</v>
      </c>
      <c r="K3" s="4" t="s">
        <v>251</v>
      </c>
      <c r="L3" s="4" t="s">
        <v>250</v>
      </c>
      <c r="M3" s="4" t="s">
        <v>337</v>
      </c>
      <c r="N3" s="4" t="s">
        <v>338</v>
      </c>
      <c r="O3" s="19" t="s">
        <v>334</v>
      </c>
      <c r="P3" s="19" t="s">
        <v>341</v>
      </c>
      <c r="Q3" s="3" t="s">
        <v>221</v>
      </c>
      <c r="R3" s="4" t="s">
        <v>329</v>
      </c>
      <c r="S3" s="4" t="s">
        <v>328</v>
      </c>
      <c r="T3" s="3"/>
    </row>
    <row r="4" spans="1:20" s="9" customFormat="1" ht="58">
      <c r="A4" s="3" t="s">
        <v>98</v>
      </c>
      <c r="B4" s="4" t="s">
        <v>346</v>
      </c>
      <c r="C4" s="4" t="s">
        <v>344</v>
      </c>
      <c r="D4" s="28" t="s">
        <v>103</v>
      </c>
      <c r="E4" s="4" t="s">
        <v>243</v>
      </c>
      <c r="F4" s="4" t="s">
        <v>244</v>
      </c>
      <c r="G4" s="4" t="s">
        <v>266</v>
      </c>
      <c r="H4" s="4" t="s">
        <v>233</v>
      </c>
      <c r="I4" s="3" t="s">
        <v>236</v>
      </c>
      <c r="J4" s="4" t="s">
        <v>248</v>
      </c>
      <c r="K4" s="4" t="s">
        <v>251</v>
      </c>
      <c r="L4" s="4" t="s">
        <v>250</v>
      </c>
      <c r="M4" s="4" t="s">
        <v>345</v>
      </c>
      <c r="N4" s="4" t="s">
        <v>338</v>
      </c>
      <c r="O4" s="19" t="s">
        <v>335</v>
      </c>
      <c r="P4" s="19" t="s">
        <v>341</v>
      </c>
      <c r="Q4" s="3" t="s">
        <v>221</v>
      </c>
      <c r="R4" s="4" t="s">
        <v>329</v>
      </c>
      <c r="S4" s="4" t="s">
        <v>328</v>
      </c>
      <c r="T4" s="3"/>
    </row>
    <row r="5" spans="1:20" s="9" customFormat="1" ht="130.5">
      <c r="A5" s="3" t="s">
        <v>14</v>
      </c>
      <c r="B5" s="4" t="s">
        <v>425</v>
      </c>
      <c r="C5" s="4" t="s">
        <v>223</v>
      </c>
      <c r="D5" s="28" t="s">
        <v>10</v>
      </c>
      <c r="E5" s="4" t="s">
        <v>241</v>
      </c>
      <c r="F5" s="4" t="s">
        <v>246</v>
      </c>
      <c r="G5" s="4" t="s">
        <v>266</v>
      </c>
      <c r="H5" s="4" t="s">
        <v>233</v>
      </c>
      <c r="I5" s="3" t="s">
        <v>236</v>
      </c>
      <c r="J5" s="4" t="s">
        <v>248</v>
      </c>
      <c r="K5" s="4" t="s">
        <v>252</v>
      </c>
      <c r="L5" s="4" t="s">
        <v>250</v>
      </c>
      <c r="M5" s="4" t="s">
        <v>336</v>
      </c>
      <c r="N5" s="4" t="s">
        <v>256</v>
      </c>
      <c r="O5" s="19" t="s">
        <v>270</v>
      </c>
      <c r="P5" s="19" t="s">
        <v>341</v>
      </c>
      <c r="Q5" s="4" t="s">
        <v>365</v>
      </c>
      <c r="R5" s="4" t="s">
        <v>316</v>
      </c>
      <c r="S5" s="4" t="s">
        <v>394</v>
      </c>
      <c r="T5" s="3"/>
    </row>
    <row r="6" spans="1:20" s="9" customFormat="1" ht="130.5">
      <c r="A6" s="3" t="s">
        <v>20</v>
      </c>
      <c r="B6" s="4" t="s">
        <v>421</v>
      </c>
      <c r="C6" s="4" t="s">
        <v>226</v>
      </c>
      <c r="D6" s="28" t="s">
        <v>10</v>
      </c>
      <c r="E6" s="4" t="s">
        <v>241</v>
      </c>
      <c r="F6" s="4" t="s">
        <v>246</v>
      </c>
      <c r="G6" s="4" t="s">
        <v>266</v>
      </c>
      <c r="H6" s="4" t="s">
        <v>233</v>
      </c>
      <c r="I6" s="3" t="s">
        <v>236</v>
      </c>
      <c r="J6" s="4" t="s">
        <v>248</v>
      </c>
      <c r="K6" s="4" t="s">
        <v>252</v>
      </c>
      <c r="L6" s="4" t="s">
        <v>250</v>
      </c>
      <c r="M6" s="4" t="s">
        <v>336</v>
      </c>
      <c r="N6" s="4" t="s">
        <v>256</v>
      </c>
      <c r="O6" s="19" t="s">
        <v>405</v>
      </c>
      <c r="P6" s="21" t="s">
        <v>340</v>
      </c>
      <c r="Q6" s="4" t="str">
        <f>B5</f>
        <v>Personas elektroniskās identifikācijas apliecināšana digitālajā vidē</v>
      </c>
      <c r="R6" s="4" t="s">
        <v>316</v>
      </c>
      <c r="S6" s="4" t="s">
        <v>393</v>
      </c>
      <c r="T6" s="3"/>
    </row>
    <row r="7" spans="1:20" s="9" customFormat="1" ht="101.5">
      <c r="A7" s="3" t="s">
        <v>25</v>
      </c>
      <c r="B7" s="3" t="s">
        <v>422</v>
      </c>
      <c r="C7" s="4" t="s">
        <v>222</v>
      </c>
      <c r="D7" s="28" t="s">
        <v>10</v>
      </c>
      <c r="E7" s="4" t="s">
        <v>242</v>
      </c>
      <c r="F7" s="4" t="s">
        <v>246</v>
      </c>
      <c r="G7" s="4" t="s">
        <v>266</v>
      </c>
      <c r="H7" s="4" t="s">
        <v>235</v>
      </c>
      <c r="I7" s="3" t="s">
        <v>236</v>
      </c>
      <c r="J7" s="4" t="s">
        <v>248</v>
      </c>
      <c r="K7" s="4" t="s">
        <v>253</v>
      </c>
      <c r="L7" s="4" t="s">
        <v>250</v>
      </c>
      <c r="M7" s="4" t="s">
        <v>337</v>
      </c>
      <c r="N7" s="4" t="s">
        <v>256</v>
      </c>
      <c r="O7" s="19" t="s">
        <v>405</v>
      </c>
      <c r="P7" s="19" t="s">
        <v>341</v>
      </c>
      <c r="Q7" s="4" t="str">
        <f>B5</f>
        <v>Personas elektroniskās identifikācijas apliecināšana digitālajā vidē</v>
      </c>
      <c r="R7" s="4" t="s">
        <v>316</v>
      </c>
      <c r="S7" s="4" t="s">
        <v>406</v>
      </c>
      <c r="T7" s="3"/>
    </row>
    <row r="8" spans="1:20" s="9" customFormat="1" ht="203">
      <c r="A8" s="3" t="s">
        <v>360</v>
      </c>
      <c r="B8" s="4" t="s">
        <v>423</v>
      </c>
      <c r="C8" s="4" t="s">
        <v>362</v>
      </c>
      <c r="D8" s="28" t="s">
        <v>103</v>
      </c>
      <c r="E8" s="4" t="s">
        <v>241</v>
      </c>
      <c r="F8" s="4" t="s">
        <v>246</v>
      </c>
      <c r="G8" s="4" t="s">
        <v>266</v>
      </c>
      <c r="H8" s="4" t="s">
        <v>233</v>
      </c>
      <c r="I8" s="3" t="s">
        <v>236</v>
      </c>
      <c r="J8" s="4" t="s">
        <v>248</v>
      </c>
      <c r="K8" s="4" t="s">
        <v>363</v>
      </c>
      <c r="L8" s="3" t="s">
        <v>250</v>
      </c>
      <c r="M8" s="3" t="s">
        <v>364</v>
      </c>
      <c r="N8" s="4" t="s">
        <v>256</v>
      </c>
      <c r="O8" s="19" t="s">
        <v>402</v>
      </c>
      <c r="P8" s="3" t="s">
        <v>341</v>
      </c>
      <c r="Q8" s="3" t="s">
        <v>221</v>
      </c>
      <c r="R8" s="4" t="s">
        <v>316</v>
      </c>
      <c r="S8" s="4" t="s">
        <v>122</v>
      </c>
      <c r="T8" s="3"/>
    </row>
    <row r="9" spans="1:20" s="9" customFormat="1" ht="203">
      <c r="A9" s="3" t="s">
        <v>28</v>
      </c>
      <c r="B9" s="4" t="s">
        <v>424</v>
      </c>
      <c r="C9" s="4" t="s">
        <v>399</v>
      </c>
      <c r="D9" s="28" t="s">
        <v>103</v>
      </c>
      <c r="E9" s="4" t="s">
        <v>241</v>
      </c>
      <c r="F9" s="4" t="s">
        <v>246</v>
      </c>
      <c r="G9" s="4" t="s">
        <v>266</v>
      </c>
      <c r="H9" s="4" t="s">
        <v>233</v>
      </c>
      <c r="I9" s="3" t="s">
        <v>236</v>
      </c>
      <c r="J9" s="4" t="s">
        <v>248</v>
      </c>
      <c r="K9" s="3" t="s">
        <v>121</v>
      </c>
      <c r="L9" s="3" t="s">
        <v>250</v>
      </c>
      <c r="M9" s="3" t="s">
        <v>364</v>
      </c>
      <c r="N9" s="4" t="s">
        <v>256</v>
      </c>
      <c r="O9" s="19" t="s">
        <v>402</v>
      </c>
      <c r="P9" s="3" t="s">
        <v>341</v>
      </c>
      <c r="Q9" s="3" t="s">
        <v>221</v>
      </c>
      <c r="R9" s="4" t="s">
        <v>316</v>
      </c>
      <c r="S9" s="4" t="s">
        <v>396</v>
      </c>
      <c r="T9" s="3"/>
    </row>
    <row r="10" spans="1:20">
      <c r="A10" s="1"/>
      <c r="B10" s="2"/>
      <c r="C10" s="1"/>
      <c r="D10" s="28"/>
      <c r="E10" s="3"/>
      <c r="F10" s="4"/>
      <c r="G10" s="4"/>
      <c r="H10" s="3"/>
      <c r="I10" s="3"/>
      <c r="J10" s="3"/>
      <c r="K10" s="3"/>
      <c r="L10" s="3"/>
      <c r="M10" s="3"/>
      <c r="N10" s="3"/>
      <c r="O10" s="3"/>
      <c r="P10" s="3"/>
      <c r="Q10" s="3"/>
      <c r="R10" s="3"/>
      <c r="S10" s="3"/>
      <c r="T10" s="3"/>
    </row>
    <row r="11" spans="1:20">
      <c r="A11" s="1"/>
      <c r="B11" s="1"/>
      <c r="C11" s="1"/>
      <c r="D11" s="28"/>
      <c r="E11" s="3"/>
      <c r="F11" s="4"/>
      <c r="G11" s="4"/>
      <c r="H11" s="3"/>
      <c r="I11" s="3"/>
      <c r="J11" s="3"/>
      <c r="K11" s="3"/>
      <c r="L11" s="3"/>
      <c r="M11" s="3"/>
      <c r="N11" s="3"/>
      <c r="O11" s="3"/>
      <c r="P11" s="3"/>
      <c r="Q11" s="3"/>
      <c r="R11" s="3"/>
      <c r="S11" s="3"/>
      <c r="T11" s="3"/>
    </row>
    <row r="12" spans="1:20">
      <c r="A12" s="1"/>
      <c r="B12" s="1"/>
      <c r="C12" s="1"/>
      <c r="D12" s="28"/>
      <c r="E12" s="3"/>
      <c r="F12" s="4"/>
      <c r="G12" s="4"/>
      <c r="H12" s="3"/>
      <c r="I12" s="3"/>
      <c r="J12" s="3"/>
      <c r="K12" s="3"/>
      <c r="L12" s="3"/>
      <c r="M12" s="3"/>
      <c r="N12" s="3"/>
      <c r="O12" s="3"/>
      <c r="P12" s="3"/>
      <c r="Q12" s="3"/>
      <c r="R12" s="3"/>
      <c r="S12" s="3"/>
      <c r="T12" s="3"/>
    </row>
    <row r="13" spans="1:20">
      <c r="A13" s="1"/>
      <c r="B13" s="1"/>
      <c r="C13" s="1"/>
      <c r="D13" s="28"/>
      <c r="E13" s="3"/>
      <c r="F13" s="4"/>
      <c r="G13" s="4"/>
      <c r="H13" s="3"/>
      <c r="I13" s="3"/>
      <c r="J13" s="3"/>
      <c r="K13" s="3"/>
      <c r="L13" s="3"/>
      <c r="M13" s="3"/>
      <c r="N13" s="3"/>
      <c r="O13" s="3"/>
      <c r="P13" s="3"/>
      <c r="Q13" s="3"/>
      <c r="R13" s="3"/>
      <c r="S13" s="3"/>
      <c r="T13" s="3"/>
    </row>
    <row r="14" spans="1:20">
      <c r="A14" s="1"/>
      <c r="B14" s="1"/>
      <c r="C14" s="1"/>
      <c r="D14" s="28"/>
      <c r="E14" s="3"/>
      <c r="F14" s="4"/>
      <c r="G14" s="4"/>
      <c r="H14" s="3"/>
      <c r="I14" s="3"/>
      <c r="J14" s="3"/>
      <c r="K14" s="3"/>
      <c r="L14" s="3"/>
      <c r="M14" s="3"/>
      <c r="N14" s="3"/>
      <c r="O14" s="3"/>
      <c r="P14" s="3"/>
      <c r="Q14" s="3"/>
      <c r="R14" s="3"/>
      <c r="S14" s="3"/>
      <c r="T14" s="3"/>
    </row>
    <row r="15" spans="1:20">
      <c r="A15" s="1"/>
      <c r="B15" s="1"/>
      <c r="C15" s="1"/>
      <c r="D15" s="28"/>
      <c r="E15" s="3"/>
      <c r="F15" s="4"/>
      <c r="G15" s="3"/>
      <c r="H15" s="3"/>
      <c r="I15" s="3"/>
      <c r="J15" s="3"/>
      <c r="K15" s="3"/>
      <c r="L15" s="3"/>
      <c r="M15" s="3"/>
      <c r="N15" s="3"/>
      <c r="O15" s="3"/>
      <c r="P15" s="3"/>
      <c r="Q15" s="3"/>
      <c r="R15" s="3"/>
      <c r="S15" s="3"/>
      <c r="T15" s="3"/>
    </row>
    <row r="16" spans="1:20">
      <c r="A16" s="1"/>
      <c r="B16" s="1"/>
      <c r="C16" s="1"/>
      <c r="D16" s="29"/>
      <c r="E16" s="1"/>
      <c r="F16" s="2"/>
      <c r="G16" s="3"/>
      <c r="H16" s="1"/>
      <c r="I16" s="1"/>
      <c r="J16" s="1"/>
      <c r="K16" s="1"/>
      <c r="L16" s="1"/>
      <c r="M16" s="1"/>
      <c r="N16" s="1"/>
      <c r="O16" s="1"/>
      <c r="P16" s="1"/>
      <c r="Q16" s="1"/>
      <c r="R16" s="1"/>
      <c r="S16" s="1"/>
      <c r="T16" s="1"/>
    </row>
    <row r="17" spans="1:20">
      <c r="A17" s="1"/>
      <c r="B17" s="1"/>
      <c r="C17" s="1"/>
      <c r="D17" s="29"/>
      <c r="E17" s="1"/>
      <c r="F17" s="2"/>
      <c r="G17" s="3"/>
      <c r="H17" s="1"/>
      <c r="I17" s="1"/>
      <c r="J17" s="1"/>
      <c r="K17" s="1"/>
      <c r="L17" s="1"/>
      <c r="M17" s="1"/>
      <c r="N17" s="1"/>
      <c r="O17" s="1"/>
      <c r="P17" s="1"/>
      <c r="Q17" s="1"/>
      <c r="R17" s="1"/>
      <c r="S17" s="1"/>
      <c r="T17" s="1"/>
    </row>
    <row r="18" spans="1:20">
      <c r="A18" s="1"/>
      <c r="B18" s="1"/>
      <c r="C18" s="1"/>
      <c r="D18" s="29"/>
      <c r="E18" s="1"/>
      <c r="F18" s="2"/>
      <c r="G18" s="3"/>
      <c r="H18" s="1"/>
      <c r="I18" s="1"/>
      <c r="J18" s="1"/>
      <c r="K18" s="1"/>
      <c r="L18" s="1"/>
      <c r="M18" s="1"/>
      <c r="N18" s="1"/>
      <c r="O18" s="1"/>
      <c r="P18" s="1"/>
      <c r="Q18" s="1"/>
      <c r="R18" s="1"/>
      <c r="S18" s="1"/>
      <c r="T18" s="1"/>
    </row>
    <row r="19" spans="1:20">
      <c r="A19" s="1"/>
      <c r="B19" s="1"/>
      <c r="C19" s="1"/>
      <c r="D19" s="29"/>
      <c r="E19" s="1"/>
      <c r="F19" s="2"/>
      <c r="G19" s="3"/>
      <c r="H19" s="1"/>
      <c r="I19" s="1"/>
      <c r="J19" s="1"/>
      <c r="K19" s="1"/>
      <c r="L19" s="1"/>
      <c r="M19" s="1"/>
      <c r="N19" s="1"/>
      <c r="O19" s="1"/>
      <c r="P19" s="1"/>
      <c r="Q19" s="1"/>
      <c r="R19" s="1"/>
      <c r="S19" s="1"/>
      <c r="T19" s="1"/>
    </row>
    <row r="20" spans="1:20">
      <c r="A20" s="1"/>
      <c r="B20" s="1"/>
      <c r="C20" s="1"/>
      <c r="D20" s="29"/>
      <c r="E20" s="1"/>
      <c r="F20" s="2"/>
      <c r="G20" s="3"/>
      <c r="H20" s="1"/>
      <c r="I20" s="1"/>
      <c r="J20" s="1"/>
      <c r="K20" s="1"/>
      <c r="L20" s="1"/>
      <c r="M20" s="1"/>
      <c r="N20" s="1"/>
      <c r="O20" s="1"/>
      <c r="P20" s="1"/>
      <c r="Q20" s="1"/>
      <c r="R20" s="1"/>
      <c r="S20" s="1"/>
      <c r="T20" s="1"/>
    </row>
    <row r="21" spans="1:20">
      <c r="A21" s="1"/>
      <c r="B21" s="1"/>
      <c r="C21" s="1"/>
      <c r="D21" s="29"/>
      <c r="E21" s="1"/>
      <c r="F21" s="2"/>
      <c r="G21" s="3"/>
      <c r="H21" s="1"/>
      <c r="I21" s="1"/>
      <c r="J21" s="1"/>
      <c r="K21" s="1"/>
      <c r="L21" s="1"/>
      <c r="M21" s="1"/>
      <c r="N21" s="1"/>
      <c r="O21" s="1"/>
      <c r="P21" s="1"/>
      <c r="Q21" s="1"/>
      <c r="R21" s="1"/>
      <c r="S21" s="1"/>
      <c r="T21" s="1"/>
    </row>
    <row r="22" spans="1:20">
      <c r="A22" s="1"/>
      <c r="B22" s="1"/>
      <c r="C22" s="1"/>
      <c r="D22" s="29"/>
      <c r="E22" s="1"/>
      <c r="F22" s="2"/>
      <c r="G22" s="3"/>
      <c r="H22" s="1"/>
      <c r="I22" s="1"/>
      <c r="J22" s="1"/>
      <c r="K22" s="1"/>
      <c r="L22" s="1"/>
      <c r="M22" s="1"/>
      <c r="N22" s="1"/>
      <c r="O22" s="1"/>
      <c r="P22" s="1"/>
      <c r="Q22" s="1"/>
      <c r="R22" s="1"/>
      <c r="S22" s="1"/>
      <c r="T22" s="1"/>
    </row>
    <row r="23" spans="1:20">
      <c r="A23" s="1"/>
      <c r="B23" s="1"/>
      <c r="C23" s="1"/>
      <c r="D23" s="29"/>
      <c r="E23" s="1"/>
      <c r="F23" s="2"/>
      <c r="G23" s="3"/>
      <c r="H23" s="1"/>
      <c r="I23" s="1"/>
      <c r="J23" s="1"/>
      <c r="K23" s="1"/>
      <c r="L23" s="1"/>
      <c r="M23" s="1"/>
      <c r="N23" s="1"/>
      <c r="O23" s="1"/>
      <c r="P23" s="1"/>
      <c r="Q23" s="1"/>
      <c r="R23" s="1"/>
      <c r="S23" s="1"/>
      <c r="T23" s="1"/>
    </row>
    <row r="24" spans="1:20">
      <c r="D24" s="29"/>
      <c r="E24" s="1"/>
      <c r="F24" s="2"/>
      <c r="G24" s="3"/>
      <c r="H24" s="1"/>
      <c r="I24" s="1"/>
      <c r="J24" s="1"/>
      <c r="K24" s="1"/>
      <c r="L24" s="1"/>
      <c r="M24" s="1"/>
      <c r="N24" s="1"/>
      <c r="O24" s="1"/>
      <c r="P24" s="1"/>
      <c r="Q24" s="1"/>
      <c r="R24" s="1"/>
      <c r="S24" s="1"/>
      <c r="T24" s="1"/>
    </row>
  </sheetData>
  <phoneticPr fontId="3" type="noConversion"/>
  <dataValidations count="1">
    <dataValidation showDropDown="1" showInputMessage="1" showErrorMessage="1" sqref="N2:O24" xr:uid="{5BE8667F-6171-4336-9CDD-80198952E12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7">
        <x14:dataValidation type="list" allowBlank="1" showInputMessage="1" showErrorMessage="1" xr:uid="{6C91A3EC-FC81-422C-BB8B-8F6B87405287}">
          <x14:formula1>
            <xm:f>Klasifikatori!$AA$2:$AA$9</xm:f>
          </x14:formula1>
          <xm:sqref>I2:I9</xm:sqref>
        </x14:dataValidation>
        <x14:dataValidation type="list" allowBlank="1" showInputMessage="1" showErrorMessage="1" xr:uid="{AA87A1D6-97AB-4585-8F2A-66CFCB9FD1AA}">
          <x14:formula1>
            <xm:f>Klasifikatori!$AC$2:$AC$4</xm:f>
          </x14:formula1>
          <xm:sqref>H2:H9</xm:sqref>
        </x14:dataValidation>
        <x14:dataValidation type="list" allowBlank="1" showInputMessage="1" showErrorMessage="1" xr:uid="{AE9F6EAB-FDE1-4A14-A521-13F1544CB31C}">
          <x14:formula1>
            <xm:f>Klasifikatori!$AG$2:$AG$4</xm:f>
          </x14:formula1>
          <xm:sqref>F2:F9</xm:sqref>
        </x14:dataValidation>
        <x14:dataValidation type="list" allowBlank="1" showInputMessage="1" showErrorMessage="1" xr:uid="{9FA212D9-2452-4163-B749-6CB3D7A5F151}">
          <x14:formula1>
            <xm:f>Klasifikatori!$AE$2:$AE$4</xm:f>
          </x14:formula1>
          <xm:sqref>E2:E9</xm:sqref>
        </x14:dataValidation>
        <x14:dataValidation type="list" allowBlank="1" showInputMessage="1" showErrorMessage="1" xr:uid="{242A4C12-D929-4E89-B567-8C2845B56784}">
          <x14:formula1>
            <xm:f>Klasifikatori!$AI$2:$AI$3</xm:f>
          </x14:formula1>
          <xm:sqref>L2:L24</xm:sqref>
        </x14:dataValidation>
        <x14:dataValidation type="list" allowBlank="1" showInputMessage="1" showErrorMessage="1" xr:uid="{D7949122-6300-44FC-827E-A6DB94C66211}">
          <x14:formula1>
            <xm:f>Klasifikatori!$K$2:$K$6</xm:f>
          </x14:formula1>
          <xm:sqref>G2:G24</xm:sqref>
        </x14:dataValidation>
        <x14:dataValidation type="list" showInputMessage="1" showErrorMessage="1" xr:uid="{04CCB659-2B13-4940-877D-020CD30335C4}">
          <x14:formula1>
            <xm:f>Klasifikatori!$AU$2:$AU$4</xm:f>
          </x14:formula1>
          <xm:sqref>P2:P24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CDCC0-16EE-4080-B17B-47E4A9044B3F}">
  <dimension ref="A1:P15"/>
  <sheetViews>
    <sheetView zoomScale="90" zoomScaleNormal="90" workbookViewId="0">
      <pane ySplit="1" topLeftCell="A4" activePane="bottomLeft" state="frozen"/>
      <selection pane="bottomLeft" activeCell="E6" sqref="E6"/>
    </sheetView>
  </sheetViews>
  <sheetFormatPr defaultRowHeight="14.5"/>
  <cols>
    <col min="1" max="1" width="5.7265625" style="9" customWidth="1"/>
    <col min="2" max="2" width="34.08984375" style="12" customWidth="1"/>
    <col min="3" max="3" width="70.453125" style="9" customWidth="1"/>
    <col min="4" max="4" width="12.6328125" style="9" customWidth="1"/>
    <col min="5" max="5" width="54.08984375" style="9" customWidth="1"/>
    <col min="6" max="7" width="13.453125" style="9" customWidth="1"/>
    <col min="8" max="8" width="9.7265625" style="9" customWidth="1"/>
    <col min="9" max="9" width="13.90625" style="9" customWidth="1"/>
    <col min="10" max="10" width="12.81640625" style="9" customWidth="1"/>
    <col min="11" max="11" width="21.1796875" style="9" customWidth="1"/>
    <col min="12" max="14" width="12.1796875" style="9" customWidth="1"/>
    <col min="15" max="15" width="26.08984375" style="9" bestFit="1" customWidth="1"/>
    <col min="16" max="16" width="21.1796875" style="9" bestFit="1" customWidth="1"/>
    <col min="17" max="16384" width="8.7265625" style="9"/>
  </cols>
  <sheetData>
    <row r="1" spans="1:16" s="15" customFormat="1" ht="28" customHeight="1">
      <c r="A1" s="10" t="s">
        <v>137</v>
      </c>
      <c r="B1" s="11" t="s">
        <v>96</v>
      </c>
      <c r="C1" s="10" t="s">
        <v>168</v>
      </c>
      <c r="D1" s="10" t="s">
        <v>231</v>
      </c>
      <c r="E1" s="10" t="s">
        <v>315</v>
      </c>
      <c r="F1" s="11" t="s">
        <v>149</v>
      </c>
      <c r="G1" s="11" t="s">
        <v>152</v>
      </c>
      <c r="H1" s="11" t="s">
        <v>157</v>
      </c>
      <c r="I1" s="11" t="s">
        <v>158</v>
      </c>
      <c r="J1" s="11" t="s">
        <v>164</v>
      </c>
      <c r="K1" s="11" t="s">
        <v>138</v>
      </c>
      <c r="L1" s="11" t="s">
        <v>182</v>
      </c>
      <c r="M1" s="11" t="s">
        <v>1</v>
      </c>
      <c r="N1" s="11" t="s">
        <v>301</v>
      </c>
      <c r="O1" s="10" t="s">
        <v>176</v>
      </c>
      <c r="P1" s="10" t="s">
        <v>123</v>
      </c>
    </row>
    <row r="2" spans="1:16" ht="232">
      <c r="A2" s="3" t="s">
        <v>5</v>
      </c>
      <c r="B2" s="4" t="s">
        <v>330</v>
      </c>
      <c r="C2" s="4" t="s">
        <v>331</v>
      </c>
      <c r="D2" s="4" t="s">
        <v>286</v>
      </c>
      <c r="E2" s="19" t="s">
        <v>419</v>
      </c>
      <c r="F2" s="4" t="s">
        <v>266</v>
      </c>
      <c r="G2" s="4" t="s">
        <v>155</v>
      </c>
      <c r="H2" s="3" t="s">
        <v>59</v>
      </c>
      <c r="I2" s="6" t="s">
        <v>159</v>
      </c>
      <c r="J2" s="6" t="s">
        <v>165</v>
      </c>
      <c r="K2" s="6"/>
      <c r="L2" s="6" t="s">
        <v>183</v>
      </c>
      <c r="M2" s="7" t="s">
        <v>308</v>
      </c>
      <c r="N2" s="7" t="s">
        <v>307</v>
      </c>
      <c r="O2" s="3"/>
      <c r="P2" s="3"/>
    </row>
    <row r="3" spans="1:16" ht="130.5">
      <c r="A3" s="3" t="s">
        <v>97</v>
      </c>
      <c r="B3" s="4" t="s">
        <v>347</v>
      </c>
      <c r="C3" s="4" t="s">
        <v>332</v>
      </c>
      <c r="D3" s="4" t="s">
        <v>287</v>
      </c>
      <c r="E3" s="19" t="s">
        <v>420</v>
      </c>
      <c r="F3" s="4" t="s">
        <v>266</v>
      </c>
      <c r="G3" s="4" t="s">
        <v>155</v>
      </c>
      <c r="H3" s="3" t="s">
        <v>59</v>
      </c>
      <c r="I3" s="6" t="s">
        <v>159</v>
      </c>
      <c r="J3" s="6" t="s">
        <v>165</v>
      </c>
      <c r="K3" s="6"/>
      <c r="L3" s="6" t="s">
        <v>183</v>
      </c>
      <c r="M3" s="7" t="s">
        <v>308</v>
      </c>
      <c r="N3" s="7" t="s">
        <v>307</v>
      </c>
      <c r="O3" s="3"/>
      <c r="P3" s="3"/>
    </row>
    <row r="4" spans="1:16" ht="58">
      <c r="A4" s="3" t="s">
        <v>98</v>
      </c>
      <c r="B4" s="4" t="s">
        <v>329</v>
      </c>
      <c r="C4" s="4" t="s">
        <v>333</v>
      </c>
      <c r="D4" s="4" t="s">
        <v>350</v>
      </c>
      <c r="E4" s="4" t="s">
        <v>349</v>
      </c>
      <c r="F4" s="4" t="s">
        <v>266</v>
      </c>
      <c r="G4" s="4" t="s">
        <v>155</v>
      </c>
      <c r="H4" s="3" t="s">
        <v>103</v>
      </c>
      <c r="I4" s="6" t="s">
        <v>160</v>
      </c>
      <c r="J4" s="6" t="s">
        <v>165</v>
      </c>
      <c r="K4" s="7" t="s">
        <v>328</v>
      </c>
      <c r="L4" s="6" t="s">
        <v>183</v>
      </c>
      <c r="M4" s="7" t="s">
        <v>295</v>
      </c>
      <c r="N4" s="7" t="s">
        <v>305</v>
      </c>
      <c r="O4" s="4" t="str">
        <f>'Tehnoloģiskie resursi'!B10</f>
        <v>Oficiālo elektronisko adrešu informācijas sistēma</v>
      </c>
      <c r="P4" s="3"/>
    </row>
    <row r="5" spans="1:16" ht="87">
      <c r="A5" s="3" t="s">
        <v>14</v>
      </c>
      <c r="B5" s="4" t="s">
        <v>348</v>
      </c>
      <c r="C5" s="4" t="s">
        <v>351</v>
      </c>
      <c r="D5" s="4" t="s">
        <v>288</v>
      </c>
      <c r="E5" s="19" t="s">
        <v>352</v>
      </c>
      <c r="F5" s="4" t="s">
        <v>266</v>
      </c>
      <c r="G5" s="4" t="s">
        <v>154</v>
      </c>
      <c r="H5" s="3" t="s">
        <v>10</v>
      </c>
      <c r="I5" s="6" t="s">
        <v>160</v>
      </c>
      <c r="J5" s="6" t="s">
        <v>165</v>
      </c>
      <c r="K5" s="4" t="s">
        <v>407</v>
      </c>
      <c r="L5" s="3" t="s">
        <v>183</v>
      </c>
      <c r="M5" s="7" t="s">
        <v>295</v>
      </c>
      <c r="N5" s="7" t="s">
        <v>303</v>
      </c>
      <c r="O5" s="4" t="str">
        <f>'Tehnoloģiskie resursi'!B2&amp;"; "&amp;'Tehnoloģiskie resursi'!B3&amp;"; "&amp;'Tehnoloģiskie resursi'!B5&amp;"; "&amp;'Tehnoloģiskie resursi'!B6&amp;"; "&amp;'Tehnoloģiskie resursi'!B7&amp;"; "&amp;'Tehnoloģiskie resursi'!B8&amp;"; "&amp;'Tehnoloģiskie resursi'!B9</f>
        <v>E-identitātes platforma; Parakstīšanas platforma; Klientu portāls; eZīmogs (kvalificēts/uzlabots); eParaksts mobile; eParaksts LV; eParakstītājs 3.0</v>
      </c>
      <c r="P5" s="3"/>
    </row>
    <row r="6" spans="1:16" ht="116">
      <c r="A6" s="3" t="s">
        <v>20</v>
      </c>
      <c r="B6" s="4" t="s">
        <v>412</v>
      </c>
      <c r="C6" s="4" t="s">
        <v>416</v>
      </c>
      <c r="D6" s="4" t="s">
        <v>287</v>
      </c>
      <c r="E6" s="19" t="s">
        <v>418</v>
      </c>
      <c r="F6" s="3" t="s">
        <v>266</v>
      </c>
      <c r="G6" s="3" t="s">
        <v>155</v>
      </c>
      <c r="H6" s="4" t="s">
        <v>415</v>
      </c>
      <c r="I6" s="6" t="s">
        <v>159</v>
      </c>
      <c r="J6" s="3" t="s">
        <v>165</v>
      </c>
      <c r="K6" s="3"/>
      <c r="L6" s="3" t="s">
        <v>183</v>
      </c>
      <c r="M6" s="7" t="s">
        <v>308</v>
      </c>
      <c r="N6" s="3" t="s">
        <v>304</v>
      </c>
      <c r="O6" s="3"/>
      <c r="P6" s="3"/>
    </row>
    <row r="7" spans="1:16" ht="116">
      <c r="A7" s="3" t="s">
        <v>414</v>
      </c>
      <c r="B7" s="4" t="s">
        <v>413</v>
      </c>
      <c r="C7" s="4" t="s">
        <v>417</v>
      </c>
      <c r="D7" s="4" t="s">
        <v>286</v>
      </c>
      <c r="E7" s="19" t="s">
        <v>418</v>
      </c>
      <c r="F7" s="3" t="s">
        <v>266</v>
      </c>
      <c r="G7" s="3" t="s">
        <v>155</v>
      </c>
      <c r="H7" s="4" t="s">
        <v>415</v>
      </c>
      <c r="I7" s="6" t="s">
        <v>159</v>
      </c>
      <c r="J7" s="3" t="s">
        <v>165</v>
      </c>
      <c r="K7" s="3"/>
      <c r="L7" s="3" t="s">
        <v>183</v>
      </c>
      <c r="M7" s="7" t="s">
        <v>308</v>
      </c>
      <c r="N7" s="3" t="s">
        <v>304</v>
      </c>
      <c r="O7" s="3"/>
      <c r="P7" s="3"/>
    </row>
    <row r="8" spans="1:16">
      <c r="A8" s="3"/>
      <c r="B8" s="4"/>
      <c r="C8" s="3"/>
      <c r="D8" s="3"/>
      <c r="E8" s="3"/>
      <c r="F8" s="3"/>
      <c r="G8" s="3"/>
      <c r="H8" s="3"/>
      <c r="I8" s="3"/>
      <c r="J8" s="3"/>
      <c r="K8" s="3"/>
      <c r="L8" s="3"/>
      <c r="M8" s="3"/>
      <c r="N8" s="3"/>
      <c r="O8" s="3"/>
      <c r="P8" s="3"/>
    </row>
    <row r="9" spans="1:16">
      <c r="A9" s="3"/>
      <c r="B9" s="4"/>
      <c r="C9" s="3"/>
      <c r="D9" s="3"/>
      <c r="E9" s="3"/>
      <c r="F9" s="3"/>
      <c r="G9" s="3"/>
      <c r="H9" s="3"/>
      <c r="I9" s="3"/>
      <c r="J9" s="3"/>
      <c r="K9" s="3"/>
      <c r="L9" s="3"/>
      <c r="M9" s="3"/>
      <c r="N9" s="3"/>
      <c r="O9" s="3"/>
      <c r="P9" s="3"/>
    </row>
    <row r="10" spans="1:16">
      <c r="A10" s="3"/>
      <c r="B10" s="4"/>
      <c r="C10" s="3"/>
      <c r="D10" s="3"/>
      <c r="E10" s="3"/>
      <c r="F10" s="3"/>
      <c r="G10" s="3"/>
      <c r="H10" s="3"/>
      <c r="I10" s="3"/>
      <c r="J10" s="3"/>
      <c r="K10" s="3"/>
      <c r="L10" s="3"/>
      <c r="M10" s="3"/>
      <c r="N10" s="3"/>
      <c r="O10" s="3"/>
      <c r="P10" s="3"/>
    </row>
    <row r="11" spans="1:16">
      <c r="A11" s="3"/>
      <c r="B11" s="4"/>
      <c r="C11" s="3"/>
      <c r="D11" s="3"/>
      <c r="E11" s="3"/>
      <c r="F11" s="3"/>
      <c r="G11" s="3"/>
      <c r="H11" s="3"/>
      <c r="I11" s="3"/>
      <c r="J11" s="3"/>
      <c r="K11" s="3"/>
      <c r="L11" s="3"/>
      <c r="M11" s="3"/>
      <c r="N11" s="3"/>
      <c r="O11" s="3"/>
      <c r="P11" s="3"/>
    </row>
    <row r="12" spans="1:16">
      <c r="A12" s="3"/>
      <c r="B12" s="4"/>
      <c r="C12" s="3"/>
      <c r="D12" s="3"/>
      <c r="E12" s="3"/>
      <c r="F12" s="3"/>
      <c r="G12" s="3"/>
      <c r="H12" s="3"/>
      <c r="I12" s="3"/>
      <c r="J12" s="3"/>
      <c r="K12" s="3"/>
      <c r="L12" s="3"/>
      <c r="M12" s="3"/>
      <c r="N12" s="3"/>
      <c r="O12" s="3"/>
      <c r="P12" s="3"/>
    </row>
    <row r="13" spans="1:16">
      <c r="A13" s="3"/>
      <c r="B13" s="4"/>
      <c r="C13" s="3"/>
      <c r="D13" s="3"/>
      <c r="E13" s="3"/>
      <c r="F13" s="3"/>
      <c r="G13" s="3"/>
      <c r="H13" s="3"/>
      <c r="I13" s="3"/>
      <c r="J13" s="3"/>
      <c r="K13" s="3"/>
      <c r="L13" s="3"/>
      <c r="M13" s="3"/>
      <c r="N13" s="3"/>
      <c r="O13" s="3"/>
      <c r="P13" s="3"/>
    </row>
    <row r="14" spans="1:16">
      <c r="A14" s="3"/>
      <c r="B14" s="4"/>
      <c r="C14" s="3"/>
      <c r="D14" s="3"/>
      <c r="E14" s="3"/>
      <c r="F14" s="3"/>
      <c r="G14" s="3"/>
      <c r="H14" s="3"/>
      <c r="I14" s="3"/>
      <c r="J14" s="3"/>
      <c r="K14" s="3"/>
      <c r="L14" s="3"/>
      <c r="M14" s="3"/>
      <c r="N14" s="3"/>
      <c r="O14" s="3"/>
      <c r="P14" s="3"/>
    </row>
    <row r="15" spans="1:16">
      <c r="A15" s="3"/>
      <c r="B15" s="4"/>
      <c r="C15" s="3"/>
      <c r="D15" s="3"/>
      <c r="E15" s="3"/>
      <c r="F15" s="3"/>
      <c r="G15" s="3"/>
      <c r="H15" s="3"/>
      <c r="I15" s="3"/>
      <c r="J15" s="3"/>
      <c r="K15" s="3"/>
      <c r="L15" s="3"/>
      <c r="M15" s="3"/>
      <c r="N15" s="3"/>
      <c r="O15" s="3"/>
      <c r="P15" s="3"/>
    </row>
  </sheetData>
  <pageMargins left="0.7" right="0.7" top="0.75" bottom="0.75" header="0.3" footer="0.3"/>
  <legacyDrawing r:id="rId1"/>
  <extLst>
    <ext xmlns:x14="http://schemas.microsoft.com/office/spreadsheetml/2009/9/main" uri="{CCE6A557-97BC-4b89-ADB6-D9C93CAAB3DF}">
      <x14:dataValidations xmlns:xm="http://schemas.microsoft.com/office/excel/2006/main" count="9">
        <x14:dataValidation type="list" allowBlank="1" showInputMessage="1" showErrorMessage="1" xr:uid="{F41D39EA-D303-40E7-B621-3B29625E7C40}">
          <x14:formula1>
            <xm:f>Klasifikatori!$AO$2:$AO$8</xm:f>
          </x14:formula1>
          <xm:sqref>M8</xm:sqref>
        </x14:dataValidation>
        <x14:dataValidation type="list" allowBlank="1" showInputMessage="1" showErrorMessage="1" xr:uid="{ABC53549-01C0-4ABE-8791-679EDBBE7F54}">
          <x14:formula1>
            <xm:f>Klasifikatori!$O$2:$O$3</xm:f>
          </x14:formula1>
          <xm:sqref>I2:I7</xm:sqref>
        </x14:dataValidation>
        <x14:dataValidation type="list" allowBlank="1" showInputMessage="1" showErrorMessage="1" xr:uid="{82AC5C02-592A-40E8-AE60-239AACFC0C59}">
          <x14:formula1>
            <xm:f>Klasifikatori!$AO$2:$AO$9</xm:f>
          </x14:formula1>
          <xm:sqref>M2:M7</xm:sqref>
        </x14:dataValidation>
        <x14:dataValidation type="list" allowBlank="1" showInputMessage="1" showErrorMessage="1" xr:uid="{42C8F2D1-4E16-4F84-B1D4-A5AAB203578E}">
          <x14:formula1>
            <xm:f>Klasifikatori!$S$2:$S$4</xm:f>
          </x14:formula1>
          <xm:sqref>J2:J7</xm:sqref>
        </x14:dataValidation>
        <x14:dataValidation type="list" allowBlank="1" showInputMessage="1" showErrorMessage="1" xr:uid="{6D76E2C5-89A2-4CD0-B6AE-A957432002D3}">
          <x14:formula1>
            <xm:f>Klasifikatori!$M$2:$M$4</xm:f>
          </x14:formula1>
          <xm:sqref>G2:G8</xm:sqref>
        </x14:dataValidation>
        <x14:dataValidation type="list" allowBlank="1" showInputMessage="1" showErrorMessage="1" xr:uid="{98A1EB1D-7BD8-43DA-A665-0A60ED98E52C}">
          <x14:formula1>
            <xm:f>'Tehnoloģiskie resursi'!$B$2:$B$13</xm:f>
          </x14:formula1>
          <xm:sqref>K6:K8</xm:sqref>
        </x14:dataValidation>
        <x14:dataValidation type="list" allowBlank="1" showInputMessage="1" showErrorMessage="1" xr:uid="{F9257770-AAAB-443E-AE39-0BBB445B7A43}">
          <x14:formula1>
            <xm:f>Klasifikatori!$U$2:$U$3</xm:f>
          </x14:formula1>
          <xm:sqref>L2:L8</xm:sqref>
        </x14:dataValidation>
        <x14:dataValidation type="list" allowBlank="1" showInputMessage="1" showErrorMessage="1" xr:uid="{3EFDC85F-046A-4526-9750-608B63D11CA1}">
          <x14:formula1>
            <xm:f>Klasifikatori!$K$2:$K$6</xm:f>
          </x14:formula1>
          <xm:sqref>F2:F8</xm:sqref>
        </x14:dataValidation>
        <x14:dataValidation type="list" allowBlank="1" showInputMessage="1" showErrorMessage="1" xr:uid="{A9547BD0-5FE3-4818-BDF5-49925A6B8277}">
          <x14:formula1>
            <xm:f>Klasifikatori!$AQ$2:$AQ$7</xm:f>
          </x14:formula1>
          <xm:sqref>N2:N8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DF245-EBC4-49F0-960E-23741E7A8A17}">
  <dimension ref="A1:Q19"/>
  <sheetViews>
    <sheetView zoomScale="90" zoomScaleNormal="90" workbookViewId="0">
      <pane ySplit="1" topLeftCell="A13" activePane="bottomLeft" state="frozen"/>
      <selection pane="bottomLeft" activeCell="C17" sqref="C17"/>
    </sheetView>
  </sheetViews>
  <sheetFormatPr defaultRowHeight="14.5"/>
  <cols>
    <col min="1" max="1" width="5.7265625" style="9" customWidth="1"/>
    <col min="2" max="2" width="39.26953125" style="9" customWidth="1"/>
    <col min="3" max="3" width="51.6328125" style="9" customWidth="1"/>
    <col min="4" max="6" width="12.6328125" style="9" customWidth="1"/>
    <col min="7" max="7" width="17.7265625" style="9" customWidth="1"/>
    <col min="8" max="9" width="13.453125" style="9" customWidth="1"/>
    <col min="10" max="10" width="9.7265625" style="9" customWidth="1"/>
    <col min="11" max="11" width="14.54296875" style="9" customWidth="1"/>
    <col min="12" max="12" width="13.90625" style="9" customWidth="1"/>
    <col min="13" max="13" width="20.36328125" style="9" customWidth="1"/>
    <col min="14" max="14" width="21.1796875" style="9" customWidth="1"/>
    <col min="15" max="15" width="63.08984375" style="9" customWidth="1"/>
    <col min="16" max="16" width="30.6328125" style="9" customWidth="1"/>
    <col min="17" max="17" width="31.453125" style="9" customWidth="1"/>
    <col min="18" max="16384" width="8.7265625" style="9"/>
  </cols>
  <sheetData>
    <row r="1" spans="1:17" s="15" customFormat="1" ht="28" customHeight="1">
      <c r="A1" s="10" t="s">
        <v>137</v>
      </c>
      <c r="B1" s="11" t="s">
        <v>132</v>
      </c>
      <c r="C1" s="10" t="s">
        <v>168</v>
      </c>
      <c r="D1" s="10" t="s">
        <v>231</v>
      </c>
      <c r="E1" s="10" t="s">
        <v>282</v>
      </c>
      <c r="F1" s="10" t="s">
        <v>1</v>
      </c>
      <c r="G1" s="10" t="s">
        <v>292</v>
      </c>
      <c r="H1" s="11" t="s">
        <v>149</v>
      </c>
      <c r="I1" s="11" t="s">
        <v>152</v>
      </c>
      <c r="J1" s="11" t="s">
        <v>157</v>
      </c>
      <c r="K1" s="11" t="s">
        <v>161</v>
      </c>
      <c r="L1" s="11" t="s">
        <v>158</v>
      </c>
      <c r="M1" s="11" t="s">
        <v>353</v>
      </c>
      <c r="N1" s="11" t="s">
        <v>164</v>
      </c>
      <c r="O1" s="11" t="s">
        <v>310</v>
      </c>
      <c r="P1" s="11" t="s">
        <v>309</v>
      </c>
      <c r="Q1" s="10" t="s">
        <v>123</v>
      </c>
    </row>
    <row r="2" spans="1:17" ht="116">
      <c r="A2" s="3" t="s">
        <v>5</v>
      </c>
      <c r="B2" s="4" t="s">
        <v>113</v>
      </c>
      <c r="C2" s="4" t="s">
        <v>124</v>
      </c>
      <c r="D2" s="4" t="s">
        <v>274</v>
      </c>
      <c r="E2" s="4" t="s">
        <v>284</v>
      </c>
      <c r="F2" s="4" t="s">
        <v>290</v>
      </c>
      <c r="G2" s="4" t="s">
        <v>140</v>
      </c>
      <c r="H2" s="4" t="s">
        <v>266</v>
      </c>
      <c r="I2" s="4" t="s">
        <v>155</v>
      </c>
      <c r="J2" s="3" t="s">
        <v>10</v>
      </c>
      <c r="K2" s="3" t="s">
        <v>163</v>
      </c>
      <c r="L2" s="26" t="s">
        <v>160</v>
      </c>
      <c r="M2" s="3" t="s">
        <v>354</v>
      </c>
      <c r="N2" s="6" t="s">
        <v>165</v>
      </c>
      <c r="O2" s="19" t="s">
        <v>270</v>
      </c>
      <c r="P2" s="8" t="s">
        <v>83</v>
      </c>
      <c r="Q2" s="3"/>
    </row>
    <row r="3" spans="1:17" ht="101.5">
      <c r="A3" s="3" t="s">
        <v>97</v>
      </c>
      <c r="B3" s="4" t="s">
        <v>114</v>
      </c>
      <c r="C3" s="4" t="s">
        <v>125</v>
      </c>
      <c r="D3" s="4" t="s">
        <v>280</v>
      </c>
      <c r="E3" s="4" t="s">
        <v>284</v>
      </c>
      <c r="F3" s="4" t="s">
        <v>290</v>
      </c>
      <c r="G3" s="4" t="s">
        <v>140</v>
      </c>
      <c r="H3" s="4" t="s">
        <v>266</v>
      </c>
      <c r="I3" s="4" t="s">
        <v>155</v>
      </c>
      <c r="J3" s="3" t="s">
        <v>10</v>
      </c>
      <c r="K3" s="3" t="s">
        <v>163</v>
      </c>
      <c r="L3" s="26" t="s">
        <v>160</v>
      </c>
      <c r="M3" s="3" t="s">
        <v>354</v>
      </c>
      <c r="N3" s="6" t="s">
        <v>165</v>
      </c>
      <c r="O3" s="19" t="s">
        <v>404</v>
      </c>
      <c r="P3" s="8" t="s">
        <v>83</v>
      </c>
      <c r="Q3" s="3"/>
    </row>
    <row r="4" spans="1:17" ht="87">
      <c r="A4" s="3" t="s">
        <v>98</v>
      </c>
      <c r="B4" s="4" t="s">
        <v>115</v>
      </c>
      <c r="C4" s="4" t="s">
        <v>126</v>
      </c>
      <c r="D4" s="4" t="s">
        <v>275</v>
      </c>
      <c r="E4" s="4" t="s">
        <v>284</v>
      </c>
      <c r="F4" s="4" t="s">
        <v>290</v>
      </c>
      <c r="G4" s="4" t="s">
        <v>139</v>
      </c>
      <c r="H4" s="4" t="s">
        <v>266</v>
      </c>
      <c r="I4" s="4" t="s">
        <v>155</v>
      </c>
      <c r="J4" s="3" t="s">
        <v>10</v>
      </c>
      <c r="K4" s="3" t="s">
        <v>163</v>
      </c>
      <c r="L4" s="26" t="s">
        <v>160</v>
      </c>
      <c r="M4" s="3" t="s">
        <v>354</v>
      </c>
      <c r="N4" s="6" t="s">
        <v>165</v>
      </c>
      <c r="O4" s="19" t="s">
        <v>404</v>
      </c>
      <c r="P4" s="8" t="s">
        <v>83</v>
      </c>
      <c r="Q4" s="3"/>
    </row>
    <row r="5" spans="1:17" ht="116">
      <c r="A5" s="3" t="s">
        <v>14</v>
      </c>
      <c r="B5" s="3" t="s">
        <v>116</v>
      </c>
      <c r="C5" s="4" t="s">
        <v>130</v>
      </c>
      <c r="D5" s="4" t="s">
        <v>276</v>
      </c>
      <c r="E5" s="4" t="s">
        <v>284</v>
      </c>
      <c r="F5" s="4" t="s">
        <v>290</v>
      </c>
      <c r="G5" s="4" t="s">
        <v>260</v>
      </c>
      <c r="H5" s="4" t="s">
        <v>266</v>
      </c>
      <c r="I5" s="4" t="s">
        <v>155</v>
      </c>
      <c r="J5" s="3" t="s">
        <v>10</v>
      </c>
      <c r="K5" s="3" t="s">
        <v>163</v>
      </c>
      <c r="L5" s="26" t="s">
        <v>160</v>
      </c>
      <c r="M5" s="3" t="s">
        <v>354</v>
      </c>
      <c r="N5" s="6" t="s">
        <v>167</v>
      </c>
      <c r="O5" s="19" t="s">
        <v>270</v>
      </c>
      <c r="P5" s="4"/>
      <c r="Q5" s="3"/>
    </row>
    <row r="6" spans="1:17" ht="87">
      <c r="A6" s="3" t="s">
        <v>20</v>
      </c>
      <c r="B6" s="4" t="s">
        <v>117</v>
      </c>
      <c r="C6" s="4" t="s">
        <v>127</v>
      </c>
      <c r="D6" s="4" t="s">
        <v>277</v>
      </c>
      <c r="E6" s="4" t="s">
        <v>284</v>
      </c>
      <c r="F6" s="4" t="s">
        <v>290</v>
      </c>
      <c r="G6" s="4" t="s">
        <v>141</v>
      </c>
      <c r="H6" s="4" t="s">
        <v>266</v>
      </c>
      <c r="I6" s="4" t="s">
        <v>155</v>
      </c>
      <c r="J6" s="3" t="s">
        <v>10</v>
      </c>
      <c r="K6" s="3" t="s">
        <v>163</v>
      </c>
      <c r="L6" s="26" t="s">
        <v>160</v>
      </c>
      <c r="M6" s="3" t="s">
        <v>354</v>
      </c>
      <c r="N6" s="6" t="s">
        <v>165</v>
      </c>
      <c r="O6" s="19" t="s">
        <v>404</v>
      </c>
      <c r="P6" s="8" t="s">
        <v>83</v>
      </c>
      <c r="Q6" s="3"/>
    </row>
    <row r="7" spans="1:17" ht="145">
      <c r="A7" s="3" t="s">
        <v>25</v>
      </c>
      <c r="B7" s="3" t="s">
        <v>118</v>
      </c>
      <c r="C7" s="4" t="s">
        <v>128</v>
      </c>
      <c r="D7" s="4" t="s">
        <v>280</v>
      </c>
      <c r="E7" s="4" t="s">
        <v>284</v>
      </c>
      <c r="F7" s="4" t="s">
        <v>290</v>
      </c>
      <c r="G7" s="4" t="s">
        <v>141</v>
      </c>
      <c r="H7" s="4" t="s">
        <v>266</v>
      </c>
      <c r="I7" s="4" t="s">
        <v>155</v>
      </c>
      <c r="J7" s="3" t="s">
        <v>10</v>
      </c>
      <c r="K7" s="3" t="s">
        <v>163</v>
      </c>
      <c r="L7" s="26" t="s">
        <v>160</v>
      </c>
      <c r="M7" s="3" t="s">
        <v>354</v>
      </c>
      <c r="N7" s="6" t="s">
        <v>165</v>
      </c>
      <c r="O7" s="19" t="s">
        <v>404</v>
      </c>
      <c r="P7" s="8" t="s">
        <v>83</v>
      </c>
      <c r="Q7" s="3"/>
    </row>
    <row r="8" spans="1:17" ht="87">
      <c r="A8" s="3" t="s">
        <v>99</v>
      </c>
      <c r="B8" s="3" t="s">
        <v>119</v>
      </c>
      <c r="C8" s="4" t="s">
        <v>142</v>
      </c>
      <c r="D8" s="4" t="s">
        <v>280</v>
      </c>
      <c r="E8" s="4" t="s">
        <v>398</v>
      </c>
      <c r="F8" s="4" t="s">
        <v>290</v>
      </c>
      <c r="G8" s="4" t="s">
        <v>141</v>
      </c>
      <c r="H8" s="4" t="s">
        <v>266</v>
      </c>
      <c r="I8" s="4" t="s">
        <v>155</v>
      </c>
      <c r="J8" s="3" t="s">
        <v>10</v>
      </c>
      <c r="K8" s="3" t="s">
        <v>163</v>
      </c>
      <c r="L8" s="26" t="s">
        <v>160</v>
      </c>
      <c r="M8" s="3" t="s">
        <v>354</v>
      </c>
      <c r="N8" s="6" t="s">
        <v>165</v>
      </c>
      <c r="O8" s="19" t="s">
        <v>404</v>
      </c>
      <c r="P8" s="8" t="s">
        <v>83</v>
      </c>
      <c r="Q8" s="3"/>
    </row>
    <row r="9" spans="1:17" ht="57.5" customHeight="1">
      <c r="A9" s="3" t="s">
        <v>28</v>
      </c>
      <c r="B9" s="3" t="s">
        <v>120</v>
      </c>
      <c r="C9" s="4" t="s">
        <v>129</v>
      </c>
      <c r="D9" s="4" t="s">
        <v>280</v>
      </c>
      <c r="E9" s="4" t="s">
        <v>284</v>
      </c>
      <c r="F9" s="4" t="s">
        <v>290</v>
      </c>
      <c r="G9" s="4" t="s">
        <v>141</v>
      </c>
      <c r="H9" s="4" t="s">
        <v>266</v>
      </c>
      <c r="I9" s="4" t="s">
        <v>155</v>
      </c>
      <c r="J9" s="3" t="s">
        <v>10</v>
      </c>
      <c r="K9" s="3" t="s">
        <v>163</v>
      </c>
      <c r="L9" s="26" t="s">
        <v>160</v>
      </c>
      <c r="M9" s="3" t="s">
        <v>354</v>
      </c>
      <c r="N9" s="6" t="s">
        <v>165</v>
      </c>
      <c r="O9" s="19" t="s">
        <v>404</v>
      </c>
      <c r="P9" s="8" t="s">
        <v>83</v>
      </c>
      <c r="Q9" s="3"/>
    </row>
    <row r="10" spans="1:17" ht="218" customHeight="1">
      <c r="A10" s="3" t="s">
        <v>32</v>
      </c>
      <c r="B10" s="4" t="s">
        <v>328</v>
      </c>
      <c r="C10" s="4" t="s">
        <v>131</v>
      </c>
      <c r="D10" s="4" t="s">
        <v>281</v>
      </c>
      <c r="E10" s="4" t="s">
        <v>284</v>
      </c>
      <c r="F10" s="4" t="s">
        <v>290</v>
      </c>
      <c r="G10" s="4" t="s">
        <v>141</v>
      </c>
      <c r="H10" s="4" t="s">
        <v>266</v>
      </c>
      <c r="I10" s="4" t="s">
        <v>155</v>
      </c>
      <c r="J10" s="3" t="s">
        <v>103</v>
      </c>
      <c r="K10" s="3" t="s">
        <v>163</v>
      </c>
      <c r="L10" s="26" t="s">
        <v>160</v>
      </c>
      <c r="M10" s="3" t="s">
        <v>355</v>
      </c>
      <c r="N10" s="6" t="s">
        <v>165</v>
      </c>
      <c r="O10" s="19" t="s">
        <v>403</v>
      </c>
      <c r="P10" s="33" t="s">
        <v>134</v>
      </c>
      <c r="Q10" s="3"/>
    </row>
    <row r="11" spans="1:17" ht="217.5">
      <c r="A11" s="3" t="s">
        <v>33</v>
      </c>
      <c r="B11" s="3" t="s">
        <v>121</v>
      </c>
      <c r="C11" s="4" t="s">
        <v>133</v>
      </c>
      <c r="D11" s="4" t="s">
        <v>279</v>
      </c>
      <c r="E11" s="4" t="s">
        <v>284</v>
      </c>
      <c r="F11" s="4" t="s">
        <v>290</v>
      </c>
      <c r="G11" s="4" t="s">
        <v>261</v>
      </c>
      <c r="H11" s="4" t="s">
        <v>266</v>
      </c>
      <c r="I11" s="4" t="s">
        <v>155</v>
      </c>
      <c r="J11" s="3" t="s">
        <v>103</v>
      </c>
      <c r="K11" s="3" t="s">
        <v>163</v>
      </c>
      <c r="L11" s="26" t="s">
        <v>160</v>
      </c>
      <c r="M11" s="3" t="s">
        <v>355</v>
      </c>
      <c r="N11" s="6" t="s">
        <v>165</v>
      </c>
      <c r="O11" s="19" t="s">
        <v>403</v>
      </c>
      <c r="P11" s="8" t="s">
        <v>134</v>
      </c>
      <c r="Q11" s="3"/>
    </row>
    <row r="12" spans="1:17" ht="217.5">
      <c r="A12" s="3" t="s">
        <v>40</v>
      </c>
      <c r="B12" s="3" t="s">
        <v>122</v>
      </c>
      <c r="C12" s="4" t="s">
        <v>343</v>
      </c>
      <c r="D12" s="4" t="s">
        <v>278</v>
      </c>
      <c r="E12" s="4" t="s">
        <v>284</v>
      </c>
      <c r="F12" s="4" t="s">
        <v>290</v>
      </c>
      <c r="G12" s="4" t="s">
        <v>227</v>
      </c>
      <c r="H12" s="4" t="s">
        <v>266</v>
      </c>
      <c r="I12" s="4" t="s">
        <v>155</v>
      </c>
      <c r="J12" s="3" t="s">
        <v>103</v>
      </c>
      <c r="K12" s="3" t="s">
        <v>163</v>
      </c>
      <c r="L12" s="26" t="s">
        <v>160</v>
      </c>
      <c r="M12" s="3" t="s">
        <v>355</v>
      </c>
      <c r="N12" s="6" t="s">
        <v>165</v>
      </c>
      <c r="O12" s="19" t="s">
        <v>403</v>
      </c>
      <c r="P12" s="33" t="s">
        <v>134</v>
      </c>
      <c r="Q12" s="3"/>
    </row>
    <row r="13" spans="1:17" ht="87">
      <c r="A13" s="3" t="s">
        <v>319</v>
      </c>
      <c r="B13" s="4" t="s">
        <v>318</v>
      </c>
      <c r="C13" s="4" t="s">
        <v>408</v>
      </c>
      <c r="D13" s="4" t="s">
        <v>411</v>
      </c>
      <c r="E13" s="4" t="s">
        <v>284</v>
      </c>
      <c r="F13" s="4" t="s">
        <v>290</v>
      </c>
      <c r="G13" s="4" t="s">
        <v>140</v>
      </c>
      <c r="H13" s="4" t="s">
        <v>266</v>
      </c>
      <c r="I13" s="4" t="s">
        <v>155</v>
      </c>
      <c r="J13" s="3" t="s">
        <v>10</v>
      </c>
      <c r="K13" s="3" t="s">
        <v>163</v>
      </c>
      <c r="L13" s="26" t="s">
        <v>160</v>
      </c>
      <c r="M13" s="3" t="s">
        <v>354</v>
      </c>
      <c r="N13" s="6" t="s">
        <v>165</v>
      </c>
      <c r="O13" s="19" t="s">
        <v>404</v>
      </c>
      <c r="P13" s="4"/>
      <c r="Q13" s="3"/>
    </row>
    <row r="14" spans="1:17" ht="87">
      <c r="A14" s="3" t="s">
        <v>320</v>
      </c>
      <c r="B14" s="34" t="s">
        <v>427</v>
      </c>
      <c r="C14" s="4" t="s">
        <v>409</v>
      </c>
      <c r="D14" s="4" t="s">
        <v>410</v>
      </c>
      <c r="E14" s="4" t="s">
        <v>284</v>
      </c>
      <c r="F14" s="3"/>
      <c r="G14" s="4" t="s">
        <v>140</v>
      </c>
      <c r="H14" s="3" t="s">
        <v>266</v>
      </c>
      <c r="I14" s="4" t="s">
        <v>155</v>
      </c>
      <c r="J14" s="3" t="s">
        <v>10</v>
      </c>
      <c r="K14" s="3" t="s">
        <v>163</v>
      </c>
      <c r="L14" s="26" t="s">
        <v>160</v>
      </c>
      <c r="M14" s="3" t="s">
        <v>354</v>
      </c>
      <c r="N14" s="3" t="s">
        <v>167</v>
      </c>
      <c r="O14" s="19" t="s">
        <v>404</v>
      </c>
      <c r="P14" s="33" t="s">
        <v>83</v>
      </c>
      <c r="Q14" s="3"/>
    </row>
    <row r="15" spans="1:17">
      <c r="A15" s="3"/>
      <c r="B15" s="3"/>
      <c r="C15" s="3"/>
      <c r="D15" s="3"/>
      <c r="E15" s="3"/>
      <c r="F15" s="3"/>
      <c r="G15" s="3"/>
      <c r="H15" s="3"/>
      <c r="I15" s="3"/>
      <c r="J15" s="3"/>
      <c r="K15" s="3"/>
      <c r="L15" s="26"/>
      <c r="M15" s="3"/>
      <c r="N15" s="3"/>
      <c r="O15" s="3"/>
      <c r="P15" s="3"/>
      <c r="Q15" s="3"/>
    </row>
    <row r="16" spans="1:17">
      <c r="A16" s="3"/>
      <c r="B16" s="3"/>
      <c r="C16" s="3"/>
      <c r="D16" s="3"/>
      <c r="E16" s="3"/>
      <c r="F16" s="3"/>
      <c r="G16" s="3"/>
      <c r="H16" s="3"/>
      <c r="I16" s="3"/>
      <c r="J16" s="3"/>
      <c r="K16" s="3"/>
      <c r="L16" s="26"/>
      <c r="M16" s="3"/>
      <c r="N16" s="3"/>
      <c r="O16" s="3"/>
      <c r="P16" s="3"/>
      <c r="Q16" s="3"/>
    </row>
    <row r="17" spans="1:17">
      <c r="A17" s="3"/>
      <c r="B17" s="3"/>
      <c r="C17" s="3"/>
      <c r="D17" s="3"/>
      <c r="E17" s="3"/>
      <c r="F17" s="3"/>
      <c r="G17" s="3"/>
      <c r="H17" s="3"/>
      <c r="I17" s="3"/>
      <c r="J17" s="3"/>
      <c r="K17" s="3"/>
      <c r="L17" s="3"/>
      <c r="M17" s="3"/>
      <c r="N17" s="3"/>
      <c r="O17" s="3"/>
      <c r="P17" s="3"/>
      <c r="Q17" s="3"/>
    </row>
    <row r="18" spans="1:17">
      <c r="A18" s="3"/>
      <c r="B18" s="3"/>
      <c r="C18" s="3"/>
      <c r="D18" s="3"/>
      <c r="E18" s="3"/>
      <c r="F18" s="3"/>
      <c r="G18" s="3"/>
      <c r="H18" s="3"/>
      <c r="I18" s="3"/>
      <c r="J18" s="3"/>
      <c r="K18" s="3"/>
      <c r="L18" s="3"/>
      <c r="M18" s="3"/>
      <c r="N18" s="3"/>
      <c r="O18" s="3"/>
      <c r="P18" s="3"/>
      <c r="Q18" s="3"/>
    </row>
    <row r="19" spans="1:17">
      <c r="A19" s="3"/>
      <c r="B19" s="3"/>
      <c r="C19" s="3"/>
      <c r="D19" s="3"/>
      <c r="E19" s="3"/>
      <c r="F19" s="3"/>
      <c r="G19" s="3"/>
      <c r="H19" s="3"/>
      <c r="I19" s="3"/>
      <c r="J19" s="3"/>
      <c r="K19" s="3"/>
      <c r="L19" s="3"/>
      <c r="M19" s="3"/>
      <c r="N19" s="3"/>
      <c r="O19" s="3"/>
      <c r="P19" s="3"/>
      <c r="Q19" s="3"/>
    </row>
  </sheetData>
  <dataValidations count="1">
    <dataValidation showDropDown="1" showInputMessage="1" showErrorMessage="1" sqref="O2:O14" xr:uid="{2EF57436-A067-4C0B-AB11-09C79D88942E}"/>
  </dataValidations>
  <hyperlinks>
    <hyperlink ref="P2" r:id="rId1" display="https://www.eparaksts.lv/lv/izstradatajiem/eIdentitates_platforma" xr:uid="{FD662F78-040B-4FD4-B7A5-4CBD1C4D2571}"/>
    <hyperlink ref="P3" r:id="rId2" display="https://www.eparaksts.lv/lv/izstradatajiem/Parakstisanas_platforma" xr:uid="{E38667CE-02E9-43A7-B349-88F1CACA59F1}"/>
    <hyperlink ref="P4" r:id="rId3" display="https://www.eparaksts.lv/lv/izstradatajiem/Portala_parakstisanas_saskarne" xr:uid="{5289DF2D-3213-4A5E-8E99-4F51792B7347}"/>
    <hyperlink ref="P7" r:id="rId4" display="https://www.eparaksts.lv/lv/Produkti/Privatpersonam/eParakstsLV/eParakstsLV_apraksts_" xr:uid="{4BF50B87-ADBF-4168-B3DC-9A863D34CFEF}"/>
    <hyperlink ref="P6" r:id="rId5" display="https://www.eparaksts.lv/lv/Produkti/Jur_per/esealapp/eZimogs" xr:uid="{6F577B7E-A0E7-4EB7-AB46-69AB809BB40A}"/>
    <hyperlink ref="P8" r:id="rId6" display="https://www.eparaksts.lv/lv/Produkti/Privatpersonam/eid/eid_apraksts" xr:uid="{09A3CE89-D210-4A8D-A4EC-3113511FD992}"/>
    <hyperlink ref="P9" r:id="rId7" display="https://www.eparaksts.lv/lv/lejupielades" xr:uid="{FFD2FA2B-3447-4FEA-9228-0A7260B86D83}"/>
    <hyperlink ref="P11" r:id="rId8" display="https://viss.gov.lv/lv/Informacijai/Dokumentacija/Koplietosanas_komponentes/Vienotas_pieteiksanas_modulis" xr:uid="{B1E5FA73-6715-45F6-8AD0-BA4466C6C8CD}"/>
    <hyperlink ref="P10" r:id="rId9" display="https://viss.gov.lv/lv/Informacijai/Dokumentacija/Vadlinijas/e-adrese" xr:uid="{793F72B1-4227-4B46-9213-FB1884BC5D71}"/>
    <hyperlink ref="P14" r:id="rId10" display="https://developers.eparaksts.lv/" xr:uid="{22D15927-3795-49E7-9BAC-4A40080F6A3B}"/>
    <hyperlink ref="P12" r:id="rId11" display="https://viss.gov.lv/lv/Informacijai/Dokumentacija/Koplietosanas_komponentes/Vienotas_pieteiksanas_modulis" xr:uid="{9C2B1E9D-7A79-424C-A472-F9F415FF3371}"/>
  </hyperlinks>
  <pageMargins left="0.7" right="0.7" top="0.75" bottom="0.75" header="0.3" footer="0.3"/>
  <legacyDrawing r:id="rId12"/>
  <extLst>
    <ext xmlns:x14="http://schemas.microsoft.com/office/spreadsheetml/2009/9/main" uri="{CCE6A557-97BC-4b89-ADB6-D9C93CAAB3DF}">
      <x14:dataValidations xmlns:xm="http://schemas.microsoft.com/office/excel/2006/main" count="9">
        <x14:dataValidation type="list" allowBlank="1" showInputMessage="1" showErrorMessage="1" xr:uid="{70A2ADA4-F652-4C0C-8314-631320821B41}">
          <x14:formula1>
            <xm:f>Klasifikatori!$Q$2:$Q$3</xm:f>
          </x14:formula1>
          <xm:sqref>K2:K14</xm:sqref>
        </x14:dataValidation>
        <x14:dataValidation type="list" allowBlank="1" showInputMessage="1" showErrorMessage="1" xr:uid="{E7B5274A-6399-40EF-ACFB-EA433195FD68}">
          <x14:formula1>
            <xm:f>Klasifikatori!$M$2:$M$4</xm:f>
          </x14:formula1>
          <xm:sqref>I2:I19</xm:sqref>
        </x14:dataValidation>
        <x14:dataValidation type="list" allowBlank="1" showInputMessage="1" showErrorMessage="1" xr:uid="{34F8C992-9C6B-482C-A79C-6340BAD770F1}">
          <x14:formula1>
            <xm:f>Klasifikatori!$S$2:$S$4</xm:f>
          </x14:formula1>
          <xm:sqref>N2:N18</xm:sqref>
        </x14:dataValidation>
        <x14:dataValidation type="list" allowBlank="1" showInputMessage="1" showErrorMessage="1" xr:uid="{24BF86B0-F444-49A9-BF9C-D08157BB18F7}">
          <x14:formula1>
            <xm:f>Klasifikatori!$G$2:$G$11</xm:f>
          </x14:formula1>
          <xm:sqref>G2:G19</xm:sqref>
        </x14:dataValidation>
        <x14:dataValidation type="list" allowBlank="1" showInputMessage="1" showErrorMessage="1" xr:uid="{4826FF35-15FA-4B6C-80BE-6FF30D6E147C}">
          <x14:formula1>
            <xm:f>Klasifikatori!$K$2:$K$6</xm:f>
          </x14:formula1>
          <xm:sqref>H2:H19</xm:sqref>
        </x14:dataValidation>
        <x14:dataValidation type="list" allowBlank="1" showInputMessage="1" showErrorMessage="1" xr:uid="{F00D4B0D-079A-4600-9D95-5D7CCAA7C7D1}">
          <x14:formula1>
            <xm:f>Klasifikatori!$AM$2:$AM$3</xm:f>
          </x14:formula1>
          <xm:sqref>F2:F13</xm:sqref>
        </x14:dataValidation>
        <x14:dataValidation type="list" allowBlank="1" showInputMessage="1" showErrorMessage="1" xr:uid="{F7937F4C-8B67-40F8-83B7-F1B0EBD17162}">
          <x14:formula1>
            <xm:f>Klasifikatori!$O$2:$O$3</xm:f>
          </x14:formula1>
          <xm:sqref>L2:L14</xm:sqref>
        </x14:dataValidation>
        <x14:dataValidation type="list" allowBlank="1" showInputMessage="1" showErrorMessage="1" xr:uid="{4B86BE09-E954-470A-AF92-6F874F9F253B}">
          <x14:formula1>
            <xm:f>Klasifikatori!$AW$2:$AW$6</xm:f>
          </x14:formula1>
          <xm:sqref>M2:M19</xm:sqref>
        </x14:dataValidation>
        <x14:dataValidation type="list" allowBlank="1" showInputMessage="1" showErrorMessage="1" xr:uid="{247ABAB1-BD61-446C-9C8F-506135033900}">
          <x14:formula1>
            <xm:f>Klasifikatori!$AK$2:$AK$4</xm:f>
          </x14:formula1>
          <xm:sqref>E2:E19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4D9A7-4E60-43BB-B0E7-6AC639D5ED6A}">
  <dimension ref="A1:I23"/>
  <sheetViews>
    <sheetView zoomScale="90" zoomScaleNormal="90" workbookViewId="0">
      <pane xSplit="7" ySplit="11" topLeftCell="H12" activePane="bottomRight" state="frozen"/>
      <selection pane="topRight" activeCell="G1" sqref="G1"/>
      <selection pane="bottomLeft" activeCell="A12" sqref="A12"/>
      <selection pane="bottomRight" activeCell="F1" sqref="F1"/>
    </sheetView>
  </sheetViews>
  <sheetFormatPr defaultRowHeight="14.5"/>
  <cols>
    <col min="1" max="1" width="3.81640625" bestFit="1" customWidth="1"/>
    <col min="2" max="2" width="14.7265625" bestFit="1" customWidth="1"/>
    <col min="3" max="3" width="19.7265625" customWidth="1"/>
    <col min="4" max="4" width="15.7265625" bestFit="1" customWidth="1"/>
    <col min="5" max="5" width="20.26953125" bestFit="1" customWidth="1"/>
    <col min="6" max="6" width="20.26953125" customWidth="1"/>
    <col min="7" max="7" width="18.08984375" bestFit="1" customWidth="1"/>
    <col min="8" max="8" width="24.81640625" bestFit="1" customWidth="1"/>
    <col min="9" max="9" width="26.08984375" bestFit="1" customWidth="1"/>
  </cols>
  <sheetData>
    <row r="1" spans="1:9" s="15" customFormat="1" ht="27.5" customHeight="1">
      <c r="A1" s="10" t="s">
        <v>174</v>
      </c>
      <c r="B1" s="10" t="s">
        <v>170</v>
      </c>
      <c r="C1" s="10" t="s">
        <v>168</v>
      </c>
      <c r="D1" s="11" t="s">
        <v>312</v>
      </c>
      <c r="E1" s="10" t="s">
        <v>1</v>
      </c>
      <c r="F1" s="10" t="s">
        <v>258</v>
      </c>
      <c r="G1" s="11" t="s">
        <v>4</v>
      </c>
      <c r="H1" s="11" t="s">
        <v>175</v>
      </c>
      <c r="I1" s="11" t="s">
        <v>176</v>
      </c>
    </row>
    <row r="2" spans="1:9">
      <c r="A2" s="1"/>
      <c r="B2" s="1"/>
      <c r="C2" s="1"/>
      <c r="D2" s="1"/>
      <c r="E2" s="1"/>
      <c r="F2" s="1"/>
      <c r="G2" s="1"/>
      <c r="H2" s="1"/>
      <c r="I2" s="1"/>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6D28CA4-E6B4-4B8A-A5F8-66B78FB296A1}">
          <x14:formula1>
            <xm:f>Klasifikatori!$AS$2:$AS$4</xm:f>
          </x14:formula1>
          <xm:sqref>E2:E23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5D6E6-C1D1-4F54-9BFE-BB25CBB3B83B}">
  <dimension ref="A1:AW10"/>
  <sheetViews>
    <sheetView workbookViewId="0">
      <selection activeCell="E21" sqref="E21"/>
    </sheetView>
  </sheetViews>
  <sheetFormatPr defaultRowHeight="14.5"/>
  <cols>
    <col min="1" max="1" width="18.26953125" bestFit="1" customWidth="1"/>
    <col min="3" max="3" width="17" bestFit="1" customWidth="1"/>
    <col min="5" max="5" width="23.81640625" bestFit="1" customWidth="1"/>
    <col min="7" max="7" width="18.08984375" bestFit="1" customWidth="1"/>
    <col min="9" max="9" width="18.81640625" hidden="1" customWidth="1"/>
    <col min="11" max="11" width="13.7265625" bestFit="1" customWidth="1"/>
    <col min="13" max="13" width="18.453125" bestFit="1" customWidth="1"/>
    <col min="15" max="15" width="26.08984375" bestFit="1" customWidth="1"/>
    <col min="17" max="17" width="14.54296875" bestFit="1" customWidth="1"/>
    <col min="19" max="19" width="18.1796875" bestFit="1" customWidth="1"/>
    <col min="21" max="21" width="12.08984375" bestFit="1" customWidth="1"/>
    <col min="23" max="23" width="15.6328125" bestFit="1" customWidth="1"/>
    <col min="25" max="25" width="21.36328125" bestFit="1" customWidth="1"/>
    <col min="27" max="27" width="22.36328125" bestFit="1" customWidth="1"/>
    <col min="29" max="29" width="66.6328125" bestFit="1" customWidth="1"/>
    <col min="31" max="31" width="25" bestFit="1" customWidth="1"/>
    <col min="33" max="33" width="39.81640625" bestFit="1" customWidth="1"/>
    <col min="35" max="35" width="20" bestFit="1" customWidth="1"/>
    <col min="37" max="37" width="12" bestFit="1" customWidth="1"/>
    <col min="39" max="39" width="14.08984375" bestFit="1" customWidth="1"/>
    <col min="41" max="41" width="33.6328125" customWidth="1"/>
    <col min="43" max="43" width="29.08984375" customWidth="1"/>
    <col min="45" max="45" width="16.36328125" bestFit="1" customWidth="1"/>
    <col min="47" max="47" width="28" customWidth="1"/>
    <col min="49" max="49" width="22.6328125" bestFit="1" customWidth="1"/>
  </cols>
  <sheetData>
    <row r="1" spans="1:49">
      <c r="A1" s="13" t="s">
        <v>92</v>
      </c>
      <c r="C1" s="13" t="s">
        <v>93</v>
      </c>
      <c r="E1" s="13" t="s">
        <v>94</v>
      </c>
      <c r="G1" s="13" t="s">
        <v>143</v>
      </c>
      <c r="I1" s="16" t="s">
        <v>144</v>
      </c>
      <c r="K1" s="13" t="s">
        <v>263</v>
      </c>
      <c r="M1" s="13" t="s">
        <v>153</v>
      </c>
      <c r="O1" s="13" t="s">
        <v>158</v>
      </c>
      <c r="Q1" s="13" t="s">
        <v>161</v>
      </c>
      <c r="S1" s="13" t="s">
        <v>164</v>
      </c>
      <c r="U1" s="13" t="s">
        <v>182</v>
      </c>
      <c r="W1" s="13" t="s">
        <v>184</v>
      </c>
      <c r="Y1" s="13" t="s">
        <v>136</v>
      </c>
      <c r="AA1" s="13" t="s">
        <v>229</v>
      </c>
      <c r="AC1" s="13" t="s">
        <v>232</v>
      </c>
      <c r="AE1" s="13" t="s">
        <v>240</v>
      </c>
      <c r="AG1" s="13" t="s">
        <v>239</v>
      </c>
      <c r="AI1" s="13" t="s">
        <v>249</v>
      </c>
      <c r="AK1" s="13" t="s">
        <v>283</v>
      </c>
      <c r="AM1" s="13" t="s">
        <v>289</v>
      </c>
      <c r="AO1" s="13" t="s">
        <v>293</v>
      </c>
      <c r="AQ1" s="13" t="s">
        <v>301</v>
      </c>
      <c r="AS1" s="13" t="s">
        <v>311</v>
      </c>
      <c r="AU1" s="13" t="s">
        <v>339</v>
      </c>
      <c r="AW1" s="13" t="s">
        <v>353</v>
      </c>
    </row>
    <row r="2" spans="1:49">
      <c r="A2" s="9" t="s">
        <v>6</v>
      </c>
      <c r="C2" s="9" t="s">
        <v>7</v>
      </c>
      <c r="E2" t="s">
        <v>95</v>
      </c>
      <c r="G2" t="s">
        <v>138</v>
      </c>
      <c r="I2" t="s">
        <v>145</v>
      </c>
      <c r="K2" t="s">
        <v>266</v>
      </c>
      <c r="M2" t="s">
        <v>154</v>
      </c>
      <c r="O2" t="s">
        <v>159</v>
      </c>
      <c r="Q2" t="s">
        <v>162</v>
      </c>
      <c r="S2" t="s">
        <v>165</v>
      </c>
      <c r="U2" t="s">
        <v>135</v>
      </c>
      <c r="W2" t="s">
        <v>171</v>
      </c>
      <c r="Y2" t="s">
        <v>187</v>
      </c>
      <c r="AA2" t="s">
        <v>236</v>
      </c>
      <c r="AC2" t="s">
        <v>233</v>
      </c>
      <c r="AE2" t="s">
        <v>241</v>
      </c>
      <c r="AG2" t="s">
        <v>244</v>
      </c>
      <c r="AI2" t="s">
        <v>250</v>
      </c>
      <c r="AK2" t="s">
        <v>284</v>
      </c>
      <c r="AM2" t="s">
        <v>290</v>
      </c>
      <c r="AO2" s="22" t="s">
        <v>295</v>
      </c>
      <c r="AQ2" s="22" t="s">
        <v>303</v>
      </c>
      <c r="AS2" t="s">
        <v>171</v>
      </c>
      <c r="AU2" t="s">
        <v>340</v>
      </c>
      <c r="AW2" t="s">
        <v>354</v>
      </c>
    </row>
    <row r="3" spans="1:49">
      <c r="A3" s="9" t="s">
        <v>12</v>
      </c>
      <c r="C3" s="9" t="s">
        <v>13</v>
      </c>
      <c r="G3" t="s">
        <v>139</v>
      </c>
      <c r="I3" t="s">
        <v>146</v>
      </c>
      <c r="K3" t="s">
        <v>150</v>
      </c>
      <c r="M3" t="s">
        <v>155</v>
      </c>
      <c r="O3" t="s">
        <v>160</v>
      </c>
      <c r="Q3" t="s">
        <v>163</v>
      </c>
      <c r="S3" t="s">
        <v>166</v>
      </c>
      <c r="U3" t="s">
        <v>183</v>
      </c>
      <c r="W3" t="s">
        <v>172</v>
      </c>
      <c r="Y3" t="s">
        <v>228</v>
      </c>
      <c r="AA3" t="s">
        <v>237</v>
      </c>
      <c r="AC3" t="s">
        <v>234</v>
      </c>
      <c r="AE3" t="s">
        <v>242</v>
      </c>
      <c r="AG3" t="s">
        <v>245</v>
      </c>
      <c r="AI3" t="s">
        <v>156</v>
      </c>
      <c r="AK3" t="s">
        <v>285</v>
      </c>
      <c r="AM3" t="s">
        <v>291</v>
      </c>
      <c r="AO3" s="22" t="s">
        <v>296</v>
      </c>
      <c r="AQ3" s="22" t="s">
        <v>304</v>
      </c>
      <c r="AS3" s="1" t="s">
        <v>172</v>
      </c>
      <c r="AU3" t="s">
        <v>341</v>
      </c>
      <c r="AW3" t="s">
        <v>355</v>
      </c>
    </row>
    <row r="4" spans="1:49">
      <c r="A4" s="9" t="s">
        <v>16</v>
      </c>
      <c r="C4" t="s">
        <v>81</v>
      </c>
      <c r="G4" t="s">
        <v>140</v>
      </c>
      <c r="I4" t="s">
        <v>147</v>
      </c>
      <c r="K4" t="s">
        <v>151</v>
      </c>
      <c r="M4" t="s">
        <v>156</v>
      </c>
      <c r="S4" t="s">
        <v>167</v>
      </c>
      <c r="W4" t="s">
        <v>173</v>
      </c>
      <c r="Y4" t="s">
        <v>188</v>
      </c>
      <c r="AC4" t="s">
        <v>235</v>
      </c>
      <c r="AE4" t="s">
        <v>243</v>
      </c>
      <c r="AG4" t="s">
        <v>246</v>
      </c>
      <c r="AK4" t="s">
        <v>398</v>
      </c>
      <c r="AO4" s="22" t="s">
        <v>297</v>
      </c>
      <c r="AQ4" s="22" t="s">
        <v>305</v>
      </c>
      <c r="AS4" s="1" t="s">
        <v>173</v>
      </c>
      <c r="AU4" t="s">
        <v>342</v>
      </c>
      <c r="AW4" t="s">
        <v>356</v>
      </c>
    </row>
    <row r="5" spans="1:49">
      <c r="A5" s="12" t="s">
        <v>35</v>
      </c>
      <c r="G5" t="s">
        <v>141</v>
      </c>
      <c r="I5" t="s">
        <v>148</v>
      </c>
      <c r="K5" t="s">
        <v>264</v>
      </c>
      <c r="Y5" t="s">
        <v>189</v>
      </c>
      <c r="AO5" s="22" t="s">
        <v>298</v>
      </c>
      <c r="AQ5" s="22" t="s">
        <v>306</v>
      </c>
      <c r="AW5" t="s">
        <v>357</v>
      </c>
    </row>
    <row r="6" spans="1:49">
      <c r="A6" s="9" t="s">
        <v>81</v>
      </c>
      <c r="G6" t="s">
        <v>202</v>
      </c>
      <c r="K6" t="s">
        <v>265</v>
      </c>
      <c r="AO6" s="22" t="s">
        <v>299</v>
      </c>
      <c r="AQ6" s="22" t="s">
        <v>307</v>
      </c>
      <c r="AW6" t="s">
        <v>81</v>
      </c>
    </row>
    <row r="7" spans="1:49">
      <c r="G7" t="s">
        <v>227</v>
      </c>
      <c r="AO7" s="22" t="s">
        <v>300</v>
      </c>
      <c r="AQ7" s="23" t="s">
        <v>302</v>
      </c>
    </row>
    <row r="8" spans="1:49">
      <c r="G8" t="s">
        <v>260</v>
      </c>
      <c r="AO8" s="23" t="s">
        <v>294</v>
      </c>
      <c r="AQ8" s="22"/>
    </row>
    <row r="9" spans="1:49">
      <c r="G9" t="s">
        <v>261</v>
      </c>
      <c r="AO9" s="22" t="s">
        <v>308</v>
      </c>
    </row>
    <row r="10" spans="1:49">
      <c r="G10" t="s">
        <v>267</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170A801E28DC2C4DB12ED8922258BD6B" ma:contentTypeVersion="5" ma:contentTypeDescription="Izveidot jaunu dokumentu." ma:contentTypeScope="" ma:versionID="b90c218f2e33f2f74712c4295a78c212">
  <xsd:schema xmlns:xsd="http://www.w3.org/2001/XMLSchema" xmlns:xs="http://www.w3.org/2001/XMLSchema" xmlns:p="http://schemas.microsoft.com/office/2006/metadata/properties" xmlns:ns2="3e5bd626-4744-4612-97e8-39c8cf93cce2" xmlns:ns3="1414e1b5-92c0-42bf-9a68-1845781cc5c3" targetNamespace="http://schemas.microsoft.com/office/2006/metadata/properties" ma:root="true" ma:fieldsID="7f2781ef860955a887483fb927646734" ns2:_="" ns3:_="">
    <xsd:import namespace="3e5bd626-4744-4612-97e8-39c8cf93cce2"/>
    <xsd:import namespace="1414e1b5-92c0-42bf-9a68-1845781cc5c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5bd626-4744-4612-97e8-39c8cf93cc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14e1b5-92c0-42bf-9a68-1845781cc5c3" elementFormDefault="qualified">
    <xsd:import namespace="http://schemas.microsoft.com/office/2006/documentManagement/types"/>
    <xsd:import namespace="http://schemas.microsoft.com/office/infopath/2007/PartnerControls"/>
    <xsd:element name="SharedWithUsers" ma:index="11"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6E3229-5307-44C9-A89D-937002BE5F89}">
  <ds:schemaRefs>
    <ds:schemaRef ds:uri="http://schemas.microsoft.com/office/2006/metadata/properties"/>
    <ds:schemaRef ds:uri="http://purl.org/dc/elements/1.1/"/>
    <ds:schemaRef ds:uri="3e5bd626-4744-4612-97e8-39c8cf93cce2"/>
    <ds:schemaRef ds:uri="http://purl.org/dc/dcmitype/"/>
    <ds:schemaRef ds:uri="http://schemas.microsoft.com/office/2006/documentManagement/types"/>
    <ds:schemaRef ds:uri="http://schemas.microsoft.com/office/infopath/2007/PartnerControls"/>
    <ds:schemaRef ds:uri="http://www.w3.org/XML/1998/namespace"/>
    <ds:schemaRef ds:uri="http://schemas.openxmlformats.org/package/2006/metadata/core-properties"/>
    <ds:schemaRef ds:uri="1414e1b5-92c0-42bf-9a68-1845781cc5c3"/>
    <ds:schemaRef ds:uri="http://purl.org/dc/terms/"/>
  </ds:schemaRefs>
</ds:datastoreItem>
</file>

<file path=customXml/itemProps2.xml><?xml version="1.0" encoding="utf-8"?>
<ds:datastoreItem xmlns:ds="http://schemas.openxmlformats.org/officeDocument/2006/customXml" ds:itemID="{8AC40572-FC05-49C9-B335-7C43A9CB6A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5bd626-4744-4612-97e8-39c8cf93cce2"/>
    <ds:schemaRef ds:uri="1414e1b5-92c0-42bf-9a68-1845781cc5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E9C8AB-094D-4E0C-A068-B5859D54D6D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Normatīvie akti</vt:lpstr>
      <vt:lpstr>Funkcijas</vt:lpstr>
      <vt:lpstr>Pakalpojumi</vt:lpstr>
      <vt:lpstr>Informācijas resursi</vt:lpstr>
      <vt:lpstr>Tehnoloģiskie resursi</vt:lpstr>
      <vt:lpstr>Neatbilstības</vt:lpstr>
      <vt:lpstr>Klasifikatori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Ruta</dc:creator>
  <cp:keywords/>
  <dc:description/>
  <cp:lastModifiedBy>Rūta Pirta-Dreimane</cp:lastModifiedBy>
  <cp:revision/>
  <dcterms:created xsi:type="dcterms:W3CDTF">2023-09-04T13:12:51Z</dcterms:created>
  <dcterms:modified xsi:type="dcterms:W3CDTF">2023-10-20T12:01:06Z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0x010100170A801E28DC2C4DB12ED8922258BD6B</vt:lpwstr>
  </property>
</Properties>
</file>