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vide-my.sharepoint.com/personal/erika_ozdemira_varam_gov_lv/Documents/Desktop/"/>
    </mc:Choice>
  </mc:AlternateContent>
  <xr:revisionPtr revIDLastSave="36" documentId="8_{49E530A6-A916-4B80-9C08-AE4F9240C752}" xr6:coauthVersionLast="47" xr6:coauthVersionMax="47" xr10:uidLastSave="{93AF7DD9-7ABD-409A-B3C9-CBEDB1717D6B}"/>
  <bookViews>
    <workbookView xWindow="-120" yWindow="-120" windowWidth="29040" windowHeight="15720" xr2:uid="{E7B47A63-7557-45D6-BF38-E699F1D6FCF3}"/>
  </bookViews>
  <sheets>
    <sheet name="saraksts" sheetId="1" r:id="rId1"/>
  </sheets>
  <definedNames>
    <definedName name="_xlnm._FilterDatabase" localSheetId="0" hidden="1">saraksts!$A$1:$L$155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 l="1"/>
  <c r="G46" i="1"/>
  <c r="A59" i="1" l="1"/>
  <c r="A60" i="1"/>
  <c r="A61" i="1"/>
  <c r="A62" i="1"/>
  <c r="A63" i="1"/>
  <c r="A64" i="1"/>
  <c r="A65" i="1"/>
  <c r="A66" i="1"/>
  <c r="A67" i="1"/>
  <c r="A68" i="1"/>
  <c r="G68" i="1"/>
  <c r="G67" i="1"/>
  <c r="G66" i="1"/>
  <c r="G65" i="1"/>
  <c r="G64" i="1"/>
  <c r="G63" i="1"/>
  <c r="G62" i="1"/>
  <c r="G61" i="1"/>
  <c r="G60" i="1"/>
  <c r="G59" i="1"/>
  <c r="G88" i="1" l="1"/>
  <c r="A147" i="1" l="1"/>
  <c r="A148" i="1"/>
  <c r="A146"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6" i="1"/>
  <c r="A47" i="1"/>
  <c r="A48" i="1"/>
  <c r="A49" i="1"/>
  <c r="A50" i="1"/>
  <c r="A51" i="1"/>
  <c r="A52" i="1"/>
  <c r="A53" i="1"/>
  <c r="A54" i="1"/>
  <c r="A55" i="1"/>
  <c r="A56" i="1"/>
  <c r="A57" i="1"/>
  <c r="A5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3" i="1"/>
  <c r="A4" i="1"/>
  <c r="A5" i="1"/>
  <c r="A2" i="1"/>
  <c r="G58" i="1"/>
  <c r="G57" i="1"/>
  <c r="G56" i="1"/>
  <c r="G55" i="1"/>
  <c r="G54" i="1"/>
  <c r="G53" i="1"/>
  <c r="G52" i="1"/>
  <c r="G51" i="1"/>
  <c r="G50" i="1"/>
  <c r="G49" i="1"/>
  <c r="G48" i="1"/>
  <c r="G47"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<sst xmlns="http://schemas.openxmlformats.org/spreadsheetml/2006/main" count="958" uniqueCount="312">
  <si>
    <t>Nr.p.k.</t>
  </si>
  <si>
    <t>Plānošanas reģions</t>
  </si>
  <si>
    <t>Indekss</t>
  </si>
  <si>
    <t>Nosaukums</t>
  </si>
  <si>
    <t>No,  km</t>
  </si>
  <si>
    <t>Līdz,  km</t>
  </si>
  <si>
    <t>posms</t>
  </si>
  <si>
    <t>pēcizbūves faktiskie km</t>
  </si>
  <si>
    <t>Statuss</t>
  </si>
  <si>
    <t>Saraksts</t>
  </si>
  <si>
    <t>Būvdarbu veids</t>
  </si>
  <si>
    <t>Finansēšanas avots</t>
  </si>
  <si>
    <t>Kurzemes plānošanas reģions</t>
  </si>
  <si>
    <t>P105</t>
  </si>
  <si>
    <t>Butnāri - Saldus - Ezere</t>
  </si>
  <si>
    <t>būvdarbi pabeigti 2021.gadā</t>
  </si>
  <si>
    <t>VB</t>
  </si>
  <si>
    <t>P111</t>
  </si>
  <si>
    <t>Ventspils ( Leči  ) - Grobiņa</t>
  </si>
  <si>
    <t>P113</t>
  </si>
  <si>
    <t>Grobiņa - Bārta - Rucava</t>
  </si>
  <si>
    <t>P106</t>
  </si>
  <si>
    <t>Ezere - Embūte - Grobiņa</t>
  </si>
  <si>
    <t>P122</t>
  </si>
  <si>
    <t>Venstpils - Piltene</t>
  </si>
  <si>
    <t>P125</t>
  </si>
  <si>
    <t>Talsi - Dundaga - Mazirbe</t>
  </si>
  <si>
    <t>Rīgas plānošanas reģions</t>
  </si>
  <si>
    <t>P85</t>
  </si>
  <si>
    <t>Rīgas HES - Jaunjelgava</t>
  </si>
  <si>
    <t>P3</t>
  </si>
  <si>
    <t>Garkalne - Alauksts</t>
  </si>
  <si>
    <t>P8</t>
  </si>
  <si>
    <t>Inciems - Sigulda - Ķegums</t>
  </si>
  <si>
    <t>P104</t>
  </si>
  <si>
    <t>Tukums - Auce - LR robeža ( Vītiņi )</t>
  </si>
  <si>
    <t>Zemgales plānošanas reģions</t>
  </si>
  <si>
    <t>P75</t>
  </si>
  <si>
    <t>Jēkabpils - LR robeža (Nereta)</t>
  </si>
  <si>
    <t>P94</t>
  </si>
  <si>
    <t>Jelgava - Staļģene - Code</t>
  </si>
  <si>
    <t>V1071</t>
  </si>
  <si>
    <t>Mežciems - Staļģene - Stūrīši</t>
  </si>
  <si>
    <t>P95</t>
  </si>
  <si>
    <t>Jelgava - Tērvete - LV robeža (Žagare )</t>
  </si>
  <si>
    <t>Latgales plānošanas reģions</t>
  </si>
  <si>
    <t>P61</t>
  </si>
  <si>
    <t>Krāslava - Dagda</t>
  </si>
  <si>
    <t>P64</t>
  </si>
  <si>
    <t>Višķi - Nīcgale</t>
  </si>
  <si>
    <t>P69</t>
  </si>
  <si>
    <t xml:space="preserve">Skrudaliena - Kaplava - Krāslava </t>
  </si>
  <si>
    <t>P46</t>
  </si>
  <si>
    <t>Dubļeva - Cērpene</t>
  </si>
  <si>
    <t>P49</t>
  </si>
  <si>
    <t>Kārsava - Ludza - Ezernieki</t>
  </si>
  <si>
    <t>P72</t>
  </si>
  <si>
    <t>Ilūkste - Bebrene - Birži</t>
  </si>
  <si>
    <t>Vidzemes plānošanas reģions</t>
  </si>
  <si>
    <t>P37</t>
  </si>
  <si>
    <t>Pļaviņas (Gostiņi) - Madona - Gulbene</t>
  </si>
  <si>
    <t>P120</t>
  </si>
  <si>
    <t>Talsi - Stende - Kuldīga</t>
  </si>
  <si>
    <t>P116</t>
  </si>
  <si>
    <t>Kuldīga - Skrunda - Embūte</t>
  </si>
  <si>
    <t>būvdarbi pabeigti 2022.gadā</t>
  </si>
  <si>
    <t>V1264</t>
  </si>
  <si>
    <t>Adze - Gudenieki - Ēdole</t>
  </si>
  <si>
    <t>V1458</t>
  </si>
  <si>
    <t>Jaunpils - Viesāti</t>
  </si>
  <si>
    <t>V13</t>
  </si>
  <si>
    <t>Tīraine - Jaunolaine</t>
  </si>
  <si>
    <t>V14</t>
  </si>
  <si>
    <t>Jaunmārupe - Skulte</t>
  </si>
  <si>
    <t>V968</t>
  </si>
  <si>
    <t>Ogre - Jugla</t>
  </si>
  <si>
    <t>V1476</t>
  </si>
  <si>
    <t>Kalēji - Durbe</t>
  </si>
  <si>
    <t>V1475</t>
  </si>
  <si>
    <t>Ozolpils - Kalēji - Smārde</t>
  </si>
  <si>
    <t>V128</t>
  </si>
  <si>
    <t>Straupe - Lēdurga - Vidriži - Skulte</t>
  </si>
  <si>
    <t>P86</t>
  </si>
  <si>
    <t>Sērene - Kalnieši</t>
  </si>
  <si>
    <t>V1128</t>
  </si>
  <si>
    <t>Dobele - Īle - Auce</t>
  </si>
  <si>
    <t>V932</t>
  </si>
  <si>
    <t>Nereta - Grīcgale - Ērberģe</t>
  </si>
  <si>
    <t>V1020</t>
  </si>
  <si>
    <t>Likverteni - Jaunsaule - Skaistkalne</t>
  </si>
  <si>
    <t>V922</t>
  </si>
  <si>
    <t>Vecbebri - Irši</t>
  </si>
  <si>
    <t>P55</t>
  </si>
  <si>
    <t>Rēzekne - Dagda</t>
  </si>
  <si>
    <t>P58</t>
  </si>
  <si>
    <t>Viļāni - Preiļi - Špoģi</t>
  </si>
  <si>
    <t>P70</t>
  </si>
  <si>
    <t>Svente - Lietuvas rob. ( Subate )</t>
  </si>
  <si>
    <t>V678</t>
  </si>
  <si>
    <t>Līksna - Kalupe - Vecvārkava - Rožupe</t>
  </si>
  <si>
    <t>V508</t>
  </si>
  <si>
    <t>Brigi - Krivanda - Cibla - Seļekova</t>
  </si>
  <si>
    <t>V545</t>
  </si>
  <si>
    <t>Lauderi - Vecslabada - Šķaune</t>
  </si>
  <si>
    <t>V738</t>
  </si>
  <si>
    <t>Pieniņi - Smelteri</t>
  </si>
  <si>
    <t>P16</t>
  </si>
  <si>
    <t>Valmiera - Matīši - Mazsalaca</t>
  </si>
  <si>
    <t>P41</t>
  </si>
  <si>
    <t>Alūksne - Liepna</t>
  </si>
  <si>
    <t>P29</t>
  </si>
  <si>
    <t>Rauna ( Vidzemes šos.) - Drusti - Jaunpiebalga</t>
  </si>
  <si>
    <t>P33</t>
  </si>
  <si>
    <t>Ērgļi - Jaunpiebalga - Saliņkrogs</t>
  </si>
  <si>
    <t>V283</t>
  </si>
  <si>
    <t>Mūrnieki - Līgatne - Augšlīgatne</t>
  </si>
  <si>
    <t>V420</t>
  </si>
  <si>
    <t>Stāmeriena - Pļavnieki - Zeltaleja</t>
  </si>
  <si>
    <t>V286</t>
  </si>
  <si>
    <t>Kūdums - Daibe - Pīpeņi</t>
  </si>
  <si>
    <t>būvdarbi pabeigti 2023.gadā</t>
  </si>
  <si>
    <t>V1279</t>
  </si>
  <si>
    <t>Vecais Suitu ceļš</t>
  </si>
  <si>
    <t>grants seguma dubultās virsmas apstrāde (DDS)</t>
  </si>
  <si>
    <t>P126</t>
  </si>
  <si>
    <t>Valdgale - Roja</t>
  </si>
  <si>
    <t>asfaltbetona segas pārbūve (BP)</t>
  </si>
  <si>
    <t>P77</t>
  </si>
  <si>
    <t>Ventspils - Dundaga</t>
  </si>
  <si>
    <t>būvdarbi pabeigti 2024. gadā</t>
  </si>
  <si>
    <t>P124</t>
  </si>
  <si>
    <t>Venstpils - Kolka</t>
  </si>
  <si>
    <t>P117</t>
  </si>
  <si>
    <t>Skrunda - Aizpute</t>
  </si>
  <si>
    <t>asfaltbetona seguma atjaunošana (DDS)</t>
  </si>
  <si>
    <t>V526</t>
  </si>
  <si>
    <t>Ludza - Auziņi - Stoļerova</t>
  </si>
  <si>
    <t>V595</t>
  </si>
  <si>
    <t>Viļāni - Maltas Trūpi - Lomi</t>
  </si>
  <si>
    <t>V579</t>
  </si>
  <si>
    <t>Rēzekne - Stoļerova - Kaunata</t>
  </si>
  <si>
    <t>V584</t>
  </si>
  <si>
    <t>Silmala - Štikāni - Saveļi</t>
  </si>
  <si>
    <t>V593</t>
  </si>
  <si>
    <t>Vērēmi - Rogovka</t>
  </si>
  <si>
    <t>P91</t>
  </si>
  <si>
    <t>Mežvidi - Baldone</t>
  </si>
  <si>
    <t>būvdarbi pabeigti 2025. gadā</t>
  </si>
  <si>
    <t>ANM</t>
  </si>
  <si>
    <t>P9</t>
  </si>
  <si>
    <t>Ragana - Limbaži</t>
  </si>
  <si>
    <t>V977</t>
  </si>
  <si>
    <t>Madliena - Aderkaši</t>
  </si>
  <si>
    <t xml:space="preserve">grants seguma dubultās virsmas apstrāde (DDS)            </t>
  </si>
  <si>
    <t>V971</t>
  </si>
  <si>
    <t>Lielvārde - Rozītes</t>
  </si>
  <si>
    <t>Asfaltbetona seguma atjaunošana  (DDS)</t>
  </si>
  <si>
    <t>V974</t>
  </si>
  <si>
    <t>Dzelmes - Veckrape</t>
  </si>
  <si>
    <t>Asfaltbetona seguma atjaunošana (DDS)</t>
  </si>
  <si>
    <t>P14</t>
  </si>
  <si>
    <t>Umurga - Cēsis - Līvi</t>
  </si>
  <si>
    <t>P17</t>
  </si>
  <si>
    <t>Valmiera - Rūjiena - Igaunijas robeža (Unguriņi)</t>
  </si>
  <si>
    <t>P38</t>
  </si>
  <si>
    <t>Cesvaine - Velēna</t>
  </si>
  <si>
    <t>grants segas pārbūve (BP)</t>
  </si>
  <si>
    <t>P44</t>
  </si>
  <si>
    <t>Ilzene - Līzespasts</t>
  </si>
  <si>
    <t>V1011</t>
  </si>
  <si>
    <t>Pārslas - Misa - Šarlotes</t>
  </si>
  <si>
    <t>P88</t>
  </si>
  <si>
    <t>Bauska - Linde</t>
  </si>
  <si>
    <t>V956</t>
  </si>
  <si>
    <t>Daudzeva - Viesīte - Apserde</t>
  </si>
  <si>
    <t>V918</t>
  </si>
  <si>
    <t>Zemkopības institūts - Skrīveri</t>
  </si>
  <si>
    <t>V782</t>
  </si>
  <si>
    <t>Jēkabpils - Antūži - Medņi</t>
  </si>
  <si>
    <t>grants seguma atjaunošana (DDS)</t>
  </si>
  <si>
    <t>P109</t>
  </si>
  <si>
    <t>Kandava - Saldus</t>
  </si>
  <si>
    <t xml:space="preserve">grants segas pārbūve (BP)               </t>
  </si>
  <si>
    <t>V424</t>
  </si>
  <si>
    <t>Gulbene - Jaungulbene</t>
  </si>
  <si>
    <t>Nepietiekams finansējums, lai īstenotu AF ietvaros</t>
  </si>
  <si>
    <t>V425</t>
  </si>
  <si>
    <t>Pievedceļš Stāķiem</t>
  </si>
  <si>
    <t>P79</t>
  </si>
  <si>
    <t>Koknese - Ērgļi</t>
  </si>
  <si>
    <t>V1290</t>
  </si>
  <si>
    <t>Kuldīga - Basi</t>
  </si>
  <si>
    <t>Grobiņa- Bārta -Rucava</t>
  </si>
  <si>
    <t>grants seguma dubultas virsmas apstrāde (DDS)</t>
  </si>
  <si>
    <t>V1430</t>
  </si>
  <si>
    <t xml:space="preserve">Saldus - Vāne     </t>
  </si>
  <si>
    <t>dubultas virsmas apstrāde (DDS)</t>
  </si>
  <si>
    <t xml:space="preserve">Skrudaliena-Kaplava-Krāslava   </t>
  </si>
  <si>
    <t>Višķi-Nīcgale</t>
  </si>
  <si>
    <t>V682</t>
  </si>
  <si>
    <t>Špoģi - Arendole - Rimicāni - Rožupe</t>
  </si>
  <si>
    <t>V582</t>
  </si>
  <si>
    <t>Silmala-Kruki</t>
  </si>
  <si>
    <t>V699</t>
  </si>
  <si>
    <t>Bebrene-Šedere-Gorbunovka</t>
  </si>
  <si>
    <t>asfaltbetona seguma atjaunošana  (DDS)</t>
  </si>
  <si>
    <t>V749</t>
  </si>
  <si>
    <t>Aglonas stacija-Aizkalne-Babri</t>
  </si>
  <si>
    <t>dubulta virsmas apstrāde (DDS)</t>
  </si>
  <si>
    <t>V761</t>
  </si>
  <si>
    <t>Rožupe – Rudzāti - Varakļāni</t>
  </si>
  <si>
    <t xml:space="preserve"> grants seguma dubultas virsmas apstrāde (DDS)</t>
  </si>
  <si>
    <t>V460</t>
  </si>
  <si>
    <t>Tilža-Baltinava</t>
  </si>
  <si>
    <t>V544</t>
  </si>
  <si>
    <t>Ludza-Nirza-Vecslabada</t>
  </si>
  <si>
    <t>dubultās virsmas apstrāde (DDS)</t>
  </si>
  <si>
    <t>V690</t>
  </si>
  <si>
    <t>Skrudaliena-Kumbuļi-Silene</t>
  </si>
  <si>
    <t>V691</t>
  </si>
  <si>
    <t>Demene-Kumbuļi</t>
  </si>
  <si>
    <t>V623</t>
  </si>
  <si>
    <t>M. Asūne-Robežnieki</t>
  </si>
  <si>
    <t>V572</t>
  </si>
  <si>
    <t>Murāni - Mortišķi - Denelišķi</t>
  </si>
  <si>
    <t>V569</t>
  </si>
  <si>
    <t>Malta - Lazareva - Priežmale</t>
  </si>
  <si>
    <t>V75</t>
  </si>
  <si>
    <t>Ropaži - Griķukrogs</t>
  </si>
  <si>
    <t>grants seguma dubultās virsmas apstrāde  (DDS)</t>
  </si>
  <si>
    <t xml:space="preserve">Rīgas HES - Jaunjelgava     </t>
  </si>
  <si>
    <t>V9</t>
  </si>
  <si>
    <t>Iecava - Baldone - Daugmale</t>
  </si>
  <si>
    <t xml:space="preserve">grants seguma atjaunošana (DDS)            </t>
  </si>
  <si>
    <t>V28</t>
  </si>
  <si>
    <t>Blukas-Emburga</t>
  </si>
  <si>
    <t xml:space="preserve"> asfaltbetona seguma atjaunošana (DDS)</t>
  </si>
  <si>
    <t>P11</t>
  </si>
  <si>
    <t>Kocēni-Limbaži-Tūja</t>
  </si>
  <si>
    <t>grants segas pārbūve (BP)*</t>
  </si>
  <si>
    <t>P10</t>
  </si>
  <si>
    <t>Inčukalns - Ropaži - Ikšķile</t>
  </si>
  <si>
    <t>V26</t>
  </si>
  <si>
    <t>Rīgas HES - Dole</t>
  </si>
  <si>
    <t>V31</t>
  </si>
  <si>
    <t>Pievedceļš Muceniekiem</t>
  </si>
  <si>
    <t>V1435</t>
  </si>
  <si>
    <t>Līgas - Zentene - Rideļi, posms Zentene-Rideļi</t>
  </si>
  <si>
    <t>V920</t>
  </si>
  <si>
    <t>Koknese - Vērene - Madliena - Suntaži</t>
  </si>
  <si>
    <t>P6</t>
  </si>
  <si>
    <t>Saulkrasti-Sēja-Ragana</t>
  </si>
  <si>
    <t>Inciems-Sigulda-Ķegums</t>
  </si>
  <si>
    <t>V259</t>
  </si>
  <si>
    <t>Ausekļi - Burga</t>
  </si>
  <si>
    <t>V284</t>
  </si>
  <si>
    <t>Līgatne-Asaru ezers-Nītaure</t>
  </si>
  <si>
    <t>V373</t>
  </si>
  <si>
    <t>Gaujiena-Verasskola</t>
  </si>
  <si>
    <t>V429</t>
  </si>
  <si>
    <t>Rimstavas-Ušuri</t>
  </si>
  <si>
    <t>grants segas pārbūve  (BP)</t>
  </si>
  <si>
    <t>P23</t>
  </si>
  <si>
    <t>Valka - Vireši</t>
  </si>
  <si>
    <t>V187</t>
  </si>
  <si>
    <t>Valmiera–Rauna</t>
  </si>
  <si>
    <t>V388</t>
  </si>
  <si>
    <t>Alūksne-Kalniena-Gulbene</t>
  </si>
  <si>
    <t>Jēkabpils - Lietuvas robeža</t>
  </si>
  <si>
    <t>V711</t>
  </si>
  <si>
    <t>Ilūkste - Rubanišķi - Daugavpils</t>
  </si>
  <si>
    <t>VB (ANM)</t>
  </si>
  <si>
    <t>V39</t>
  </si>
  <si>
    <t>Saulkrasti - Bīriņi</t>
  </si>
  <si>
    <t>V7</t>
  </si>
  <si>
    <t>Baloži - Plakanciems - Iecava</t>
  </si>
  <si>
    <t>V945</t>
  </si>
  <si>
    <t>Pļaviņas - Juči</t>
  </si>
  <si>
    <t>V687</t>
  </si>
  <si>
    <t>Vecpils - Biķernieki - Bramanišķi</t>
  </si>
  <si>
    <t>būvdarbi pabeigti 2020.gadā</t>
  </si>
  <si>
    <t>V783</t>
  </si>
  <si>
    <t>Jēkabpils - Dignāja - Ilūkste</t>
  </si>
  <si>
    <t>V636</t>
  </si>
  <si>
    <t>Krāslava - Izvalta - Šķeltova - Aglona</t>
  </si>
  <si>
    <t>V577</t>
  </si>
  <si>
    <t>Puša - Krāce - Silajāņi - Riebiņi</t>
  </si>
  <si>
    <t>V323</t>
  </si>
  <si>
    <t>Liepa-Smiltene</t>
  </si>
  <si>
    <t>V248</t>
  </si>
  <si>
    <t>Cirgaļi-Palsmane-Ūdrupe</t>
  </si>
  <si>
    <t>Inciems - Gauja</t>
  </si>
  <si>
    <t>V152</t>
  </si>
  <si>
    <t>pievedceļš Korģenei</t>
  </si>
  <si>
    <t>Limbaži - Salacgrīva</t>
  </si>
  <si>
    <t>P12</t>
  </si>
  <si>
    <t>V89</t>
  </si>
  <si>
    <t>plānots pabeigt 2026.g.</t>
  </si>
  <si>
    <t>AF IZ 1.pielikums-pamatsaraksts</t>
  </si>
  <si>
    <t>AF IZ 3.pielikums</t>
  </si>
  <si>
    <t>AF IZ 2.pielikums-rezerves saraksts</t>
  </si>
  <si>
    <t xml:space="preserve">IZ 1.saraksts - MK 2021.gada 18.marta sēdē apstiprinātā informatīvā ziņojuma “Par investīciju programmas valsts autoceļu attīstībai administratīvi teritoriālās reformas kontekstā īstenošanu” 1.saraksts </t>
  </si>
  <si>
    <t xml:space="preserve">IZ 2.saraksts - MK 2021.gada 18.marta sēdē apstiprinātā informatīvā ziņojuma “Par investīciju programmas valsts autoceļu attīstībai administratīvi teritoriālās reformas kontekstā īstenošanu” 2.saraksts </t>
  </si>
  <si>
    <t>IZ 1.saraksts</t>
  </si>
  <si>
    <t>IZ 2.saraksts</t>
  </si>
  <si>
    <t>AF IZ 1.pielikums - pamatsaraksts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1.pielikumā</t>
  </si>
  <si>
    <t>AF IZ 2.pielikums - rezerves saraksts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2.pielikumā</t>
  </si>
  <si>
    <t>AF IZ 3.pielikums -  Atveseļošanas fonda finansējuma autoceļu posmi, kas identificēti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3.pielikumā, kuros būvdarbi pabeigti pēc 2021. gada 13. jūlija.</t>
  </si>
  <si>
    <t>ANM - Atveseļošanas fonda finansējums</t>
  </si>
  <si>
    <t>VB - valsts budžets</t>
  </si>
  <si>
    <t>VB (ANM) - valsts budžets, netiek deklarēta apmaksa no ANM līdzekļiem, 
tiek deklarēti tikai  izbūvētie km (KPVIS 2021., 2022.g.)</t>
  </si>
  <si>
    <t>Skaidrojumi: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</si>
</sst>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Aptos Narrow"/>
      <family val="2"/>
      <charset val="186"/>
      <scheme val="minor"/>
    </font>
    <font>
      <sz val="10"/>
      <name val="Arial"/>
      <family val="2"/>
      <charset val="186"/>
    </font>
    <font>
      <b/>
      <sz val="11"/>
      <name val="Aptos Narrow"/>
      <family val="2"/>
      <charset val="186"/>
      <scheme val="minor"/>
    </font>
    <font>
      <sz val="10"/>
      <color theme="1"/>
      <name val="Aptos Narrow"/>
      <family val="2"/>
      <charset val="186"/>
      <scheme val="minor"/>
    </font>
    <font>
      <sz val="11"/>
      <name val="Aptos Narrow"/>
      <family val="2"/>
      <charset val="186"/>
      <scheme val="minor"/>
    </font>
    <font>
      <sz val="11"/>
      <color theme="1"/>
      <name val="Times New Roman"/>
      <family val="1"/>
      <charset val="186"/>
    </font>
    <font>
      <sz val="11"/>
      <name val="Aptos Narrow"/>
      <family val="2"/>
      <scheme val="minor"/>
    </font>
    <font>
      <sz val="11"/>
      <name val="Times New Roman"/>
      <family val="1"/>
      <charset val="186"/>
    </font>
    <font>
      <sz val="11"/>
      <color theme="1" tint="0.499984740745262"/>
      <name val="Aptos Narrow"/>
      <family val="2"/>
      <charset val="186"/>
      <scheme val="minor"/>
    </font>
    <font>
      <sz val="11"/>
      <color rgb="FF212529"/>
      <name val="Aptos Narrow"/>
      <family val="2"/>
      <scheme val="minor"/>
    </font>
    <font>
      <sz val="11"/>
      <color theme="1"/>
      <name val="Aptos Narrow"/>
      <family val="2"/>
      <scheme val="minor"/>
    </font>
    <font>
      <i/>
      <sz val="11"/>
      <color theme="1"/>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50">
    <xf numFmtId="0" fontId="0" fillId="0" borderId="0" xfId="0"/>
    <xf numFmtId="0" fontId="2" fillId="3"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2"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0" fontId="0" fillId="0" borderId="0" xfId="0" applyAlignment="1">
      <alignment vertical="center" wrapText="1"/>
    </xf>
    <xf numFmtId="4" fontId="0" fillId="0" borderId="1" xfId="1" applyNumberFormat="1" applyFont="1" applyBorder="1" applyAlignment="1">
      <alignment horizontal="center" vertical="center" wrapText="1"/>
    </xf>
    <xf numFmtId="4" fontId="4" fillId="0" borderId="1" xfId="3" applyNumberFormat="1" applyFont="1" applyFill="1" applyBorder="1" applyAlignment="1">
      <alignment horizontal="center" vertical="center" wrapText="1"/>
    </xf>
    <xf numFmtId="2" fontId="0" fillId="0" borderId="0" xfId="0" applyNumberFormat="1" applyAlignment="1">
      <alignment vertical="center"/>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2"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wrapText="1"/>
    </xf>
    <xf numFmtId="2" fontId="4" fillId="4" borderId="1" xfId="1" applyNumberFormat="1"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2" fontId="4" fillId="0" borderId="1" xfId="2" applyNumberFormat="1" applyFont="1" applyBorder="1" applyAlignment="1">
      <alignment horizontal="center" vertical="center"/>
    </xf>
    <xf numFmtId="2" fontId="0" fillId="0" borderId="1" xfId="0" applyNumberFormat="1" applyBorder="1" applyAlignment="1">
      <alignment horizontal="center" vertical="center" wrapText="1"/>
    </xf>
    <xf numFmtId="3" fontId="4" fillId="0" borderId="1" xfId="2" applyNumberFormat="1" applyFont="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2" fontId="0" fillId="0" borderId="1" xfId="1"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43"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3" fontId="4"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4" fontId="4"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center" vertical="center" wrapText="1"/>
    </xf>
  </cellXfs>
  <cellStyles count="4">
    <cellStyle name="Comma 2 2" xfId="3" xr:uid="{5A86EF5F-D0D4-4E7F-B2E2-18BF9F6B4AEE}"/>
    <cellStyle name="Normal" xfId="0" builtinId="0"/>
    <cellStyle name="Normal 2 2 3" xfId="1" xr:uid="{BDE89EA2-CB12-4365-ACD0-4640AC61EE41}"/>
    <cellStyle name="Normal 2_FIN 2017_2019 12122016_Maira 23012017" xfId="2" xr:uid="{766DCA46-3520-436C-AAA3-C40FA91CA8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6D2C-DD87-4970-9D15-9466C977AA3D}">
  <dimension ref="A1:L157"/>
  <sheetViews>
    <sheetView tabSelected="1" zoomScale="80" zoomScaleNormal="80" workbookViewId="0">
      <pane ySplit="1" topLeftCell="A66" activePane="bottomLeft" state="frozen"/>
      <selection pane="bottomLeft" activeCell="Q142" sqref="Q142"/>
    </sheetView>
  </sheetViews>
  <sheetFormatPr defaultRowHeight="15" x14ac:dyDescent="0.25"/>
  <cols>
    <col min="1" max="1" width="6.5703125" style="9" customWidth="1"/>
    <col min="2" max="2" width="21.28515625" style="8" customWidth="1"/>
    <col min="3" max="3" width="8.85546875" style="9"/>
    <col min="4" max="4" width="28.7109375" style="8" customWidth="1"/>
    <col min="5" max="7" width="8.85546875" style="8"/>
    <col min="8" max="8" width="10.42578125" style="8" customWidth="1"/>
    <col min="9" max="9" width="25.7109375" style="8" customWidth="1"/>
    <col min="10" max="10" width="37.85546875" style="8" customWidth="1"/>
    <col min="11" max="11" width="29.140625" style="8" customWidth="1"/>
    <col min="12" max="12" width="29.42578125" style="8" customWidth="1"/>
  </cols>
  <sheetData>
    <row r="1" spans="1:12" ht="54.6" customHeight="1" x14ac:dyDescent="0.25">
      <c r="A1" s="23" t="s">
        <v>0</v>
      </c>
      <c r="B1" s="23" t="s">
        <v>1</v>
      </c>
      <c r="C1" s="23" t="s">
        <v>2</v>
      </c>
      <c r="D1" s="23" t="s">
        <v>3</v>
      </c>
      <c r="E1" s="23" t="s">
        <v>4</v>
      </c>
      <c r="F1" s="23" t="s">
        <v>5</v>
      </c>
      <c r="G1" s="23" t="s">
        <v>6</v>
      </c>
      <c r="H1" s="23" t="s">
        <v>7</v>
      </c>
      <c r="I1" s="2" t="s">
        <v>8</v>
      </c>
      <c r="J1" s="2" t="s">
        <v>9</v>
      </c>
      <c r="K1" s="1" t="s">
        <v>10</v>
      </c>
      <c r="L1" s="23" t="s">
        <v>11</v>
      </c>
    </row>
    <row r="2" spans="1:12" ht="30" x14ac:dyDescent="0.25">
      <c r="A2" s="24">
        <f>ROW()-1</f>
        <v>1</v>
      </c>
      <c r="B2" s="24" t="s">
        <v>12</v>
      </c>
      <c r="C2" s="24" t="s">
        <v>13</v>
      </c>
      <c r="D2" s="3" t="s">
        <v>14</v>
      </c>
      <c r="E2" s="6">
        <v>5.58</v>
      </c>
      <c r="F2" s="6">
        <v>8.9700000000000006</v>
      </c>
      <c r="G2" s="25">
        <f t="shared" ref="G2:G58" si="0">F2-E2</f>
        <v>3.3900000000000006</v>
      </c>
      <c r="H2" s="26">
        <v>3.39</v>
      </c>
      <c r="I2" s="27" t="s">
        <v>15</v>
      </c>
      <c r="J2" s="24" t="s">
        <v>303</v>
      </c>
      <c r="K2" s="24"/>
      <c r="L2" s="24" t="s">
        <v>16</v>
      </c>
    </row>
    <row r="3" spans="1:12" ht="30" x14ac:dyDescent="0.25">
      <c r="A3" s="24">
        <f t="shared" ref="A3:A76" si="1">ROW()-1</f>
        <v>2</v>
      </c>
      <c r="B3" s="24" t="s">
        <v>12</v>
      </c>
      <c r="C3" s="4" t="s">
        <v>13</v>
      </c>
      <c r="D3" s="3" t="s">
        <v>14</v>
      </c>
      <c r="E3" s="6">
        <v>0.08</v>
      </c>
      <c r="F3" s="6">
        <v>3.64</v>
      </c>
      <c r="G3" s="25">
        <f>F3-E3</f>
        <v>3.56</v>
      </c>
      <c r="H3" s="26">
        <v>3.56</v>
      </c>
      <c r="I3" s="27" t="s">
        <v>15</v>
      </c>
      <c r="J3" s="24" t="s">
        <v>303</v>
      </c>
      <c r="K3" s="24"/>
      <c r="L3" s="24" t="s">
        <v>16</v>
      </c>
    </row>
    <row r="4" spans="1:12" ht="30" x14ac:dyDescent="0.25">
      <c r="A4" s="24">
        <f t="shared" si="1"/>
        <v>3</v>
      </c>
      <c r="B4" s="24" t="s">
        <v>12</v>
      </c>
      <c r="C4" s="10" t="s">
        <v>17</v>
      </c>
      <c r="D4" s="3" t="s">
        <v>18</v>
      </c>
      <c r="E4" s="7">
        <v>88.21</v>
      </c>
      <c r="F4" s="7">
        <v>93.35</v>
      </c>
      <c r="G4" s="25">
        <f t="shared" si="0"/>
        <v>5.1400000000000006</v>
      </c>
      <c r="H4" s="26">
        <v>5.14</v>
      </c>
      <c r="I4" s="27" t="s">
        <v>15</v>
      </c>
      <c r="J4" s="24" t="s">
        <v>303</v>
      </c>
      <c r="K4" s="24"/>
      <c r="L4" s="24" t="s">
        <v>16</v>
      </c>
    </row>
    <row r="5" spans="1:12" ht="30" x14ac:dyDescent="0.25">
      <c r="A5" s="24">
        <f t="shared" si="1"/>
        <v>4</v>
      </c>
      <c r="B5" s="24" t="s">
        <v>12</v>
      </c>
      <c r="C5" s="10" t="s">
        <v>19</v>
      </c>
      <c r="D5" s="3" t="s">
        <v>20</v>
      </c>
      <c r="E5" s="7">
        <v>47.347000000000001</v>
      </c>
      <c r="F5" s="7">
        <v>50.823999999999998</v>
      </c>
      <c r="G5" s="25">
        <f t="shared" si="0"/>
        <v>3.4769999999999968</v>
      </c>
      <c r="H5" s="26">
        <v>3.48</v>
      </c>
      <c r="I5" s="27" t="s">
        <v>15</v>
      </c>
      <c r="J5" s="24" t="s">
        <v>303</v>
      </c>
      <c r="K5" s="24"/>
      <c r="L5" s="24" t="s">
        <v>16</v>
      </c>
    </row>
    <row r="6" spans="1:12" ht="30" x14ac:dyDescent="0.25">
      <c r="A6" s="24">
        <f t="shared" si="1"/>
        <v>5</v>
      </c>
      <c r="B6" s="24" t="s">
        <v>12</v>
      </c>
      <c r="C6" s="4" t="s">
        <v>21</v>
      </c>
      <c r="D6" s="3" t="s">
        <v>22</v>
      </c>
      <c r="E6" s="6">
        <v>55.05</v>
      </c>
      <c r="F6" s="4">
        <v>72.069999999999993</v>
      </c>
      <c r="G6" s="25">
        <f t="shared" si="0"/>
        <v>17.019999999999996</v>
      </c>
      <c r="H6" s="26">
        <v>17.02</v>
      </c>
      <c r="I6" s="27" t="s">
        <v>15</v>
      </c>
      <c r="J6" s="24" t="s">
        <v>303</v>
      </c>
      <c r="K6" s="24"/>
      <c r="L6" s="24" t="s">
        <v>16</v>
      </c>
    </row>
    <row r="7" spans="1:12" ht="30" x14ac:dyDescent="0.25">
      <c r="A7" s="24">
        <f t="shared" si="1"/>
        <v>6</v>
      </c>
      <c r="B7" s="24" t="s">
        <v>12</v>
      </c>
      <c r="C7" s="4" t="s">
        <v>23</v>
      </c>
      <c r="D7" s="3" t="s">
        <v>24</v>
      </c>
      <c r="E7" s="6">
        <v>11.17</v>
      </c>
      <c r="F7" s="4">
        <v>23.64</v>
      </c>
      <c r="G7" s="25">
        <f t="shared" si="0"/>
        <v>12.47</v>
      </c>
      <c r="H7" s="26">
        <v>12.47</v>
      </c>
      <c r="I7" s="27" t="s">
        <v>15</v>
      </c>
      <c r="J7" s="24" t="s">
        <v>303</v>
      </c>
      <c r="K7" s="24"/>
      <c r="L7" s="24" t="s">
        <v>16</v>
      </c>
    </row>
    <row r="8" spans="1:12" ht="30" x14ac:dyDescent="0.25">
      <c r="A8" s="24">
        <f t="shared" si="1"/>
        <v>7</v>
      </c>
      <c r="B8" s="24" t="s">
        <v>12</v>
      </c>
      <c r="C8" s="4" t="s">
        <v>25</v>
      </c>
      <c r="D8" s="3" t="s">
        <v>26</v>
      </c>
      <c r="E8" s="6">
        <v>15.55</v>
      </c>
      <c r="F8" s="4">
        <v>32.85</v>
      </c>
      <c r="G8" s="25">
        <f t="shared" si="0"/>
        <v>17.3</v>
      </c>
      <c r="H8" s="26">
        <v>17.3</v>
      </c>
      <c r="I8" s="27" t="s">
        <v>15</v>
      </c>
      <c r="J8" s="24" t="s">
        <v>303</v>
      </c>
      <c r="K8" s="24"/>
      <c r="L8" s="28" t="s">
        <v>271</v>
      </c>
    </row>
    <row r="9" spans="1:12" ht="30" x14ac:dyDescent="0.25">
      <c r="A9" s="24">
        <f t="shared" si="1"/>
        <v>8</v>
      </c>
      <c r="B9" s="24" t="s">
        <v>27</v>
      </c>
      <c r="C9" s="17" t="s">
        <v>28</v>
      </c>
      <c r="D9" s="3" t="s">
        <v>29</v>
      </c>
      <c r="E9" s="6">
        <v>26.75</v>
      </c>
      <c r="F9" s="6">
        <v>31.31</v>
      </c>
      <c r="G9" s="25">
        <f t="shared" si="0"/>
        <v>4.5599999999999987</v>
      </c>
      <c r="H9" s="26">
        <v>4.5599999999999996</v>
      </c>
      <c r="I9" s="27" t="s">
        <v>15</v>
      </c>
      <c r="J9" s="24" t="s">
        <v>303</v>
      </c>
      <c r="K9" s="24"/>
      <c r="L9" s="24" t="s">
        <v>16</v>
      </c>
    </row>
    <row r="10" spans="1:12" ht="30" x14ac:dyDescent="0.25">
      <c r="A10" s="24">
        <f t="shared" si="1"/>
        <v>9</v>
      </c>
      <c r="B10" s="24" t="s">
        <v>27</v>
      </c>
      <c r="C10" s="4" t="s">
        <v>30</v>
      </c>
      <c r="D10" s="3" t="s">
        <v>31</v>
      </c>
      <c r="E10" s="6">
        <v>28.1</v>
      </c>
      <c r="F10" s="6">
        <v>37.630000000000003</v>
      </c>
      <c r="G10" s="25">
        <f t="shared" si="0"/>
        <v>9.5300000000000011</v>
      </c>
      <c r="H10" s="26">
        <v>9.5299999999999994</v>
      </c>
      <c r="I10" s="27" t="s">
        <v>15</v>
      </c>
      <c r="J10" s="24" t="s">
        <v>303</v>
      </c>
      <c r="K10" s="24"/>
      <c r="L10" s="24" t="s">
        <v>16</v>
      </c>
    </row>
    <row r="11" spans="1:12" ht="30" x14ac:dyDescent="0.25">
      <c r="A11" s="24">
        <f t="shared" si="1"/>
        <v>10</v>
      </c>
      <c r="B11" s="24" t="s">
        <v>27</v>
      </c>
      <c r="C11" s="4" t="s">
        <v>32</v>
      </c>
      <c r="D11" s="3" t="s">
        <v>33</v>
      </c>
      <c r="E11" s="6">
        <v>21.2</v>
      </c>
      <c r="F11" s="6">
        <v>36</v>
      </c>
      <c r="G11" s="25">
        <f t="shared" si="0"/>
        <v>14.8</v>
      </c>
      <c r="H11" s="26">
        <v>14.8</v>
      </c>
      <c r="I11" s="27" t="s">
        <v>15</v>
      </c>
      <c r="J11" s="24" t="s">
        <v>303</v>
      </c>
      <c r="K11" s="24"/>
      <c r="L11" s="24" t="s">
        <v>16</v>
      </c>
    </row>
    <row r="12" spans="1:12" ht="30" x14ac:dyDescent="0.25">
      <c r="A12" s="24">
        <f t="shared" si="1"/>
        <v>11</v>
      </c>
      <c r="B12" s="24" t="s">
        <v>27</v>
      </c>
      <c r="C12" s="4" t="s">
        <v>34</v>
      </c>
      <c r="D12" s="3" t="s">
        <v>35</v>
      </c>
      <c r="E12" s="6">
        <v>13.19</v>
      </c>
      <c r="F12" s="6">
        <v>27.58</v>
      </c>
      <c r="G12" s="25">
        <f t="shared" si="0"/>
        <v>14.389999999999999</v>
      </c>
      <c r="H12" s="26">
        <v>17.91</v>
      </c>
      <c r="I12" s="27" t="s">
        <v>15</v>
      </c>
      <c r="J12" s="24" t="s">
        <v>303</v>
      </c>
      <c r="K12" s="24"/>
      <c r="L12" s="28" t="s">
        <v>271</v>
      </c>
    </row>
    <row r="13" spans="1:12" ht="30" x14ac:dyDescent="0.25">
      <c r="A13" s="24">
        <f t="shared" si="1"/>
        <v>12</v>
      </c>
      <c r="B13" s="24" t="s">
        <v>36</v>
      </c>
      <c r="C13" s="28" t="s">
        <v>37</v>
      </c>
      <c r="D13" s="3" t="s">
        <v>38</v>
      </c>
      <c r="E13" s="29">
        <v>17</v>
      </c>
      <c r="F13" s="28">
        <v>30.44</v>
      </c>
      <c r="G13" s="25">
        <f t="shared" si="0"/>
        <v>13.440000000000001</v>
      </c>
      <c r="H13" s="26">
        <v>13.44</v>
      </c>
      <c r="I13" s="27" t="s">
        <v>15</v>
      </c>
      <c r="J13" s="24" t="s">
        <v>303</v>
      </c>
      <c r="K13" s="24"/>
      <c r="L13" s="24" t="s">
        <v>16</v>
      </c>
    </row>
    <row r="14" spans="1:12" ht="30" x14ac:dyDescent="0.25">
      <c r="A14" s="24">
        <f t="shared" si="1"/>
        <v>13</v>
      </c>
      <c r="B14" s="24" t="s">
        <v>36</v>
      </c>
      <c r="C14" s="28" t="s">
        <v>39</v>
      </c>
      <c r="D14" s="3" t="s">
        <v>40</v>
      </c>
      <c r="E14" s="29">
        <v>1.2809999999999999</v>
      </c>
      <c r="F14" s="28">
        <v>17.3</v>
      </c>
      <c r="G14" s="25">
        <f t="shared" si="0"/>
        <v>16.019000000000002</v>
      </c>
      <c r="H14" s="26">
        <v>16.02</v>
      </c>
      <c r="I14" s="27" t="s">
        <v>15</v>
      </c>
      <c r="J14" s="24" t="s">
        <v>303</v>
      </c>
      <c r="K14" s="24"/>
      <c r="L14" s="24" t="s">
        <v>16</v>
      </c>
    </row>
    <row r="15" spans="1:12" ht="30" x14ac:dyDescent="0.25">
      <c r="A15" s="24">
        <f t="shared" si="1"/>
        <v>14</v>
      </c>
      <c r="B15" s="24" t="s">
        <v>36</v>
      </c>
      <c r="C15" s="30" t="s">
        <v>41</v>
      </c>
      <c r="D15" s="3" t="s">
        <v>42</v>
      </c>
      <c r="E15" s="31">
        <v>13.67</v>
      </c>
      <c r="F15" s="30">
        <v>16.68</v>
      </c>
      <c r="G15" s="25">
        <f t="shared" si="0"/>
        <v>3.01</v>
      </c>
      <c r="H15" s="26">
        <v>3.01</v>
      </c>
      <c r="I15" s="27" t="s">
        <v>15</v>
      </c>
      <c r="J15" s="24" t="s">
        <v>303</v>
      </c>
      <c r="K15" s="24"/>
      <c r="L15" s="24" t="s">
        <v>16</v>
      </c>
    </row>
    <row r="16" spans="1:12" ht="30" x14ac:dyDescent="0.25">
      <c r="A16" s="24">
        <f t="shared" si="1"/>
        <v>15</v>
      </c>
      <c r="B16" s="24" t="s">
        <v>36</v>
      </c>
      <c r="C16" s="28" t="s">
        <v>43</v>
      </c>
      <c r="D16" s="3" t="s">
        <v>44</v>
      </c>
      <c r="E16" s="29">
        <v>12.31</v>
      </c>
      <c r="F16" s="28">
        <v>19.899999999999999</v>
      </c>
      <c r="G16" s="25">
        <f t="shared" si="0"/>
        <v>7.5899999999999981</v>
      </c>
      <c r="H16" s="26">
        <v>7.59</v>
      </c>
      <c r="I16" s="27" t="s">
        <v>15</v>
      </c>
      <c r="J16" s="24" t="s">
        <v>303</v>
      </c>
      <c r="K16" s="24"/>
      <c r="L16" s="24" t="s">
        <v>16</v>
      </c>
    </row>
    <row r="17" spans="1:12" ht="30" x14ac:dyDescent="0.25">
      <c r="A17" s="24">
        <f t="shared" si="1"/>
        <v>16</v>
      </c>
      <c r="B17" s="24" t="s">
        <v>45</v>
      </c>
      <c r="C17" s="10" t="s">
        <v>46</v>
      </c>
      <c r="D17" s="3" t="s">
        <v>47</v>
      </c>
      <c r="E17" s="6">
        <v>18.22</v>
      </c>
      <c r="F17" s="6">
        <v>27</v>
      </c>
      <c r="G17" s="25">
        <f t="shared" si="0"/>
        <v>8.7800000000000011</v>
      </c>
      <c r="H17" s="26">
        <v>8.7799999999999994</v>
      </c>
      <c r="I17" s="27" t="s">
        <v>15</v>
      </c>
      <c r="J17" s="24" t="s">
        <v>303</v>
      </c>
      <c r="K17" s="24"/>
      <c r="L17" s="24" t="s">
        <v>16</v>
      </c>
    </row>
    <row r="18" spans="1:12" ht="30" x14ac:dyDescent="0.25">
      <c r="A18" s="24">
        <f t="shared" si="1"/>
        <v>17</v>
      </c>
      <c r="B18" s="24" t="s">
        <v>45</v>
      </c>
      <c r="C18" s="4" t="s">
        <v>48</v>
      </c>
      <c r="D18" s="3" t="s">
        <v>49</v>
      </c>
      <c r="E18" s="6">
        <v>0</v>
      </c>
      <c r="F18" s="6">
        <v>4</v>
      </c>
      <c r="G18" s="25">
        <f t="shared" si="0"/>
        <v>4</v>
      </c>
      <c r="H18" s="26">
        <v>4</v>
      </c>
      <c r="I18" s="27" t="s">
        <v>15</v>
      </c>
      <c r="J18" s="24" t="s">
        <v>303</v>
      </c>
      <c r="K18" s="24"/>
      <c r="L18" s="24" t="s">
        <v>16</v>
      </c>
    </row>
    <row r="19" spans="1:12" ht="30" x14ac:dyDescent="0.25">
      <c r="A19" s="24">
        <f t="shared" si="1"/>
        <v>18</v>
      </c>
      <c r="B19" s="24" t="s">
        <v>45</v>
      </c>
      <c r="C19" s="28" t="s">
        <v>50</v>
      </c>
      <c r="D19" s="3" t="s">
        <v>51</v>
      </c>
      <c r="E19" s="6">
        <v>19.09</v>
      </c>
      <c r="F19" s="6">
        <v>24.07</v>
      </c>
      <c r="G19" s="25">
        <f t="shared" si="0"/>
        <v>4.9800000000000004</v>
      </c>
      <c r="H19" s="26">
        <v>4.9800000000000004</v>
      </c>
      <c r="I19" s="27" t="s">
        <v>15</v>
      </c>
      <c r="J19" s="24" t="s">
        <v>303</v>
      </c>
      <c r="K19" s="24"/>
      <c r="L19" s="24" t="s">
        <v>16</v>
      </c>
    </row>
    <row r="20" spans="1:12" ht="30" x14ac:dyDescent="0.25">
      <c r="A20" s="24">
        <f t="shared" si="1"/>
        <v>19</v>
      </c>
      <c r="B20" s="24" t="s">
        <v>45</v>
      </c>
      <c r="C20" s="28" t="s">
        <v>52</v>
      </c>
      <c r="D20" s="3" t="s">
        <v>53</v>
      </c>
      <c r="E20" s="29">
        <v>0</v>
      </c>
      <c r="F20" s="28">
        <v>15.22</v>
      </c>
      <c r="G20" s="25">
        <f t="shared" si="0"/>
        <v>15.22</v>
      </c>
      <c r="H20" s="26">
        <v>15.22</v>
      </c>
      <c r="I20" s="27" t="s">
        <v>15</v>
      </c>
      <c r="J20" s="24" t="s">
        <v>303</v>
      </c>
      <c r="K20" s="24"/>
      <c r="L20" s="24" t="s">
        <v>16</v>
      </c>
    </row>
    <row r="21" spans="1:12" ht="30" x14ac:dyDescent="0.25">
      <c r="A21" s="24">
        <f t="shared" si="1"/>
        <v>20</v>
      </c>
      <c r="B21" s="24" t="s">
        <v>45</v>
      </c>
      <c r="C21" s="28" t="s">
        <v>54</v>
      </c>
      <c r="D21" s="3" t="s">
        <v>55</v>
      </c>
      <c r="E21" s="29">
        <v>0.05</v>
      </c>
      <c r="F21" s="28">
        <v>7.2</v>
      </c>
      <c r="G21" s="25">
        <f t="shared" si="0"/>
        <v>7.15</v>
      </c>
      <c r="H21" s="26">
        <v>7.15</v>
      </c>
      <c r="I21" s="27" t="s">
        <v>15</v>
      </c>
      <c r="J21" s="24" t="s">
        <v>303</v>
      </c>
      <c r="K21" s="24"/>
      <c r="L21" s="24" t="s">
        <v>16</v>
      </c>
    </row>
    <row r="22" spans="1:12" ht="30" x14ac:dyDescent="0.25">
      <c r="A22" s="24">
        <f t="shared" si="1"/>
        <v>21</v>
      </c>
      <c r="B22" s="24" t="s">
        <v>45</v>
      </c>
      <c r="C22" s="30" t="s">
        <v>56</v>
      </c>
      <c r="D22" s="3" t="s">
        <v>57</v>
      </c>
      <c r="E22" s="29">
        <v>20.83</v>
      </c>
      <c r="F22" s="28">
        <v>26.44</v>
      </c>
      <c r="G22" s="25">
        <f t="shared" si="0"/>
        <v>5.610000000000003</v>
      </c>
      <c r="H22" s="29">
        <v>5.61</v>
      </c>
      <c r="I22" s="27" t="s">
        <v>15</v>
      </c>
      <c r="J22" s="24" t="s">
        <v>303</v>
      </c>
      <c r="K22" s="28"/>
      <c r="L22" s="28" t="s">
        <v>16</v>
      </c>
    </row>
    <row r="23" spans="1:12" ht="30" x14ac:dyDescent="0.25">
      <c r="A23" s="24">
        <f t="shared" si="1"/>
        <v>22</v>
      </c>
      <c r="B23" s="24" t="s">
        <v>45</v>
      </c>
      <c r="C23" s="30" t="s">
        <v>56</v>
      </c>
      <c r="D23" s="3" t="s">
        <v>57</v>
      </c>
      <c r="E23" s="29">
        <v>26.44</v>
      </c>
      <c r="F23" s="28">
        <v>30.86</v>
      </c>
      <c r="G23" s="25">
        <f t="shared" si="0"/>
        <v>4.4199999999999982</v>
      </c>
      <c r="H23" s="29">
        <v>4.42</v>
      </c>
      <c r="I23" s="27" t="s">
        <v>15</v>
      </c>
      <c r="J23" s="24" t="s">
        <v>303</v>
      </c>
      <c r="K23" s="28"/>
      <c r="L23" s="28" t="s">
        <v>16</v>
      </c>
    </row>
    <row r="24" spans="1:12" ht="30" x14ac:dyDescent="0.25">
      <c r="A24" s="24">
        <f t="shared" si="1"/>
        <v>23</v>
      </c>
      <c r="B24" s="24" t="s">
        <v>58</v>
      </c>
      <c r="C24" s="30" t="s">
        <v>59</v>
      </c>
      <c r="D24" s="3" t="s">
        <v>60</v>
      </c>
      <c r="E24" s="31">
        <v>26.88</v>
      </c>
      <c r="F24" s="31">
        <v>37.515000000000001</v>
      </c>
      <c r="G24" s="25">
        <f t="shared" si="0"/>
        <v>10.635000000000002</v>
      </c>
      <c r="H24" s="29">
        <v>10.64</v>
      </c>
      <c r="I24" s="27" t="s">
        <v>15</v>
      </c>
      <c r="J24" s="24" t="s">
        <v>303</v>
      </c>
      <c r="K24" s="28"/>
      <c r="L24" s="28" t="s">
        <v>16</v>
      </c>
    </row>
    <row r="25" spans="1:12" ht="30" x14ac:dyDescent="0.25">
      <c r="A25" s="24">
        <f t="shared" si="1"/>
        <v>24</v>
      </c>
      <c r="B25" s="24" t="s">
        <v>12</v>
      </c>
      <c r="C25" s="3" t="s">
        <v>61</v>
      </c>
      <c r="D25" s="4" t="s">
        <v>62</v>
      </c>
      <c r="E25" s="5">
        <v>48</v>
      </c>
      <c r="F25" s="5">
        <v>55.13</v>
      </c>
      <c r="G25" s="5">
        <f t="shared" si="0"/>
        <v>7.1300000000000026</v>
      </c>
      <c r="H25" s="29">
        <v>7.13</v>
      </c>
      <c r="I25" s="27" t="s">
        <v>15</v>
      </c>
      <c r="J25" s="28" t="s">
        <v>304</v>
      </c>
      <c r="K25" s="28"/>
      <c r="L25" s="28" t="s">
        <v>16</v>
      </c>
    </row>
    <row r="26" spans="1:12" ht="30" x14ac:dyDescent="0.25">
      <c r="A26" s="24">
        <f t="shared" si="1"/>
        <v>25</v>
      </c>
      <c r="B26" s="24" t="s">
        <v>12</v>
      </c>
      <c r="C26" s="3" t="s">
        <v>63</v>
      </c>
      <c r="D26" s="4" t="s">
        <v>64</v>
      </c>
      <c r="E26" s="5">
        <v>6.84</v>
      </c>
      <c r="F26" s="5">
        <v>35.130000000000003</v>
      </c>
      <c r="G26" s="5">
        <f t="shared" si="0"/>
        <v>28.290000000000003</v>
      </c>
      <c r="H26" s="29">
        <v>28.29</v>
      </c>
      <c r="I26" s="24" t="s">
        <v>65</v>
      </c>
      <c r="J26" s="28" t="s">
        <v>304</v>
      </c>
      <c r="K26" s="28"/>
      <c r="L26" s="28" t="s">
        <v>16</v>
      </c>
    </row>
    <row r="27" spans="1:12" ht="30" x14ac:dyDescent="0.25">
      <c r="A27" s="24">
        <f t="shared" si="1"/>
        <v>26</v>
      </c>
      <c r="B27" s="24" t="s">
        <v>12</v>
      </c>
      <c r="C27" s="3" t="s">
        <v>66</v>
      </c>
      <c r="D27" s="4" t="s">
        <v>67</v>
      </c>
      <c r="E27" s="5">
        <v>10.223000000000001</v>
      </c>
      <c r="F27" s="5">
        <v>19.690000000000001</v>
      </c>
      <c r="G27" s="5">
        <f t="shared" si="0"/>
        <v>9.4670000000000005</v>
      </c>
      <c r="H27" s="29">
        <v>9.4700000000000006</v>
      </c>
      <c r="I27" s="24" t="s">
        <v>65</v>
      </c>
      <c r="J27" s="28" t="s">
        <v>304</v>
      </c>
      <c r="K27" s="28"/>
      <c r="L27" s="28" t="s">
        <v>16</v>
      </c>
    </row>
    <row r="28" spans="1:12" ht="30" x14ac:dyDescent="0.25">
      <c r="A28" s="24">
        <f t="shared" si="1"/>
        <v>27</v>
      </c>
      <c r="B28" s="24" t="s">
        <v>27</v>
      </c>
      <c r="C28" s="4" t="s">
        <v>32</v>
      </c>
      <c r="D28" s="4" t="s">
        <v>33</v>
      </c>
      <c r="E28" s="6">
        <v>0.08</v>
      </c>
      <c r="F28" s="6">
        <v>8.69</v>
      </c>
      <c r="G28" s="5">
        <f t="shared" si="0"/>
        <v>8.61</v>
      </c>
      <c r="H28" s="29">
        <v>8.298</v>
      </c>
      <c r="I28" s="27" t="s">
        <v>15</v>
      </c>
      <c r="J28" s="28" t="s">
        <v>304</v>
      </c>
      <c r="K28" s="28"/>
      <c r="L28" s="28" t="s">
        <v>16</v>
      </c>
    </row>
    <row r="29" spans="1:12" ht="30" x14ac:dyDescent="0.25">
      <c r="A29" s="24">
        <f t="shared" si="1"/>
        <v>28</v>
      </c>
      <c r="B29" s="24" t="s">
        <v>27</v>
      </c>
      <c r="C29" s="4" t="s">
        <v>296</v>
      </c>
      <c r="D29" s="4" t="s">
        <v>291</v>
      </c>
      <c r="E29" s="6">
        <v>0</v>
      </c>
      <c r="F29" s="6">
        <v>1.8</v>
      </c>
      <c r="G29" s="5">
        <f t="shared" si="0"/>
        <v>1.8</v>
      </c>
      <c r="H29" s="29">
        <v>1.91</v>
      </c>
      <c r="I29" s="27" t="s">
        <v>15</v>
      </c>
      <c r="J29" s="28" t="s">
        <v>304</v>
      </c>
      <c r="K29" s="28"/>
      <c r="L29" s="28" t="s">
        <v>16</v>
      </c>
    </row>
    <row r="30" spans="1:12" ht="30" x14ac:dyDescent="0.25">
      <c r="A30" s="24">
        <f t="shared" si="1"/>
        <v>29</v>
      </c>
      <c r="B30" s="24" t="s">
        <v>27</v>
      </c>
      <c r="C30" s="10" t="s">
        <v>295</v>
      </c>
      <c r="D30" s="4" t="s">
        <v>294</v>
      </c>
      <c r="E30" s="5">
        <v>31.6</v>
      </c>
      <c r="F30" s="5">
        <v>42.17</v>
      </c>
      <c r="G30" s="5">
        <f t="shared" si="0"/>
        <v>10.57</v>
      </c>
      <c r="H30" s="29">
        <v>10.56</v>
      </c>
      <c r="I30" s="24" t="s">
        <v>65</v>
      </c>
      <c r="J30" s="28" t="s">
        <v>304</v>
      </c>
      <c r="K30" s="28"/>
      <c r="L30" s="28" t="s">
        <v>16</v>
      </c>
    </row>
    <row r="31" spans="1:12" ht="30" x14ac:dyDescent="0.25">
      <c r="A31" s="24">
        <f t="shared" si="1"/>
        <v>30</v>
      </c>
      <c r="B31" s="24" t="s">
        <v>27</v>
      </c>
      <c r="C31" s="10" t="s">
        <v>292</v>
      </c>
      <c r="D31" s="4" t="s">
        <v>293</v>
      </c>
      <c r="E31" s="5">
        <v>1.9</v>
      </c>
      <c r="F31" s="5">
        <v>2.2999999999999998</v>
      </c>
      <c r="G31" s="5">
        <f t="shared" si="0"/>
        <v>0.39999999999999991</v>
      </c>
      <c r="H31" s="29">
        <v>0.36</v>
      </c>
      <c r="I31" s="24" t="s">
        <v>65</v>
      </c>
      <c r="J31" s="28" t="s">
        <v>304</v>
      </c>
      <c r="K31" s="28"/>
      <c r="L31" s="28" t="s">
        <v>16</v>
      </c>
    </row>
    <row r="32" spans="1:12" ht="30" x14ac:dyDescent="0.25">
      <c r="A32" s="24">
        <f t="shared" si="1"/>
        <v>31</v>
      </c>
      <c r="B32" s="24" t="s">
        <v>27</v>
      </c>
      <c r="C32" s="10" t="s">
        <v>68</v>
      </c>
      <c r="D32" s="4" t="s">
        <v>69</v>
      </c>
      <c r="E32" s="5">
        <v>0</v>
      </c>
      <c r="F32" s="5">
        <v>2.2000000000000002</v>
      </c>
      <c r="G32" s="5">
        <f t="shared" si="0"/>
        <v>2.2000000000000002</v>
      </c>
      <c r="H32" s="29">
        <v>2.2000000000000002</v>
      </c>
      <c r="I32" s="27" t="s">
        <v>15</v>
      </c>
      <c r="J32" s="28" t="s">
        <v>304</v>
      </c>
      <c r="K32" s="28"/>
      <c r="L32" s="28" t="s">
        <v>16</v>
      </c>
    </row>
    <row r="33" spans="1:12" ht="30" x14ac:dyDescent="0.25">
      <c r="A33" s="24">
        <f t="shared" si="1"/>
        <v>32</v>
      </c>
      <c r="B33" s="24" t="s">
        <v>27</v>
      </c>
      <c r="C33" s="4" t="s">
        <v>70</v>
      </c>
      <c r="D33" s="4" t="s">
        <v>71</v>
      </c>
      <c r="E33" s="5">
        <v>7</v>
      </c>
      <c r="F33" s="5">
        <v>9.8000000000000007</v>
      </c>
      <c r="G33" s="5">
        <f t="shared" si="0"/>
        <v>2.8000000000000007</v>
      </c>
      <c r="H33" s="29">
        <v>2.8</v>
      </c>
      <c r="I33" s="27" t="s">
        <v>15</v>
      </c>
      <c r="J33" s="28" t="s">
        <v>304</v>
      </c>
      <c r="K33" s="28"/>
      <c r="L33" s="28" t="s">
        <v>16</v>
      </c>
    </row>
    <row r="34" spans="1:12" ht="30" x14ac:dyDescent="0.25">
      <c r="A34" s="24">
        <f t="shared" si="1"/>
        <v>33</v>
      </c>
      <c r="B34" s="24" t="s">
        <v>27</v>
      </c>
      <c r="C34" s="4" t="s">
        <v>72</v>
      </c>
      <c r="D34" s="4" t="s">
        <v>73</v>
      </c>
      <c r="E34" s="5">
        <v>3.5720000000000001</v>
      </c>
      <c r="F34" s="5">
        <v>6.6230000000000002</v>
      </c>
      <c r="G34" s="5">
        <f t="shared" si="0"/>
        <v>3.0510000000000002</v>
      </c>
      <c r="H34" s="29">
        <v>3.05</v>
      </c>
      <c r="I34" s="27" t="s">
        <v>15</v>
      </c>
      <c r="J34" s="28" t="s">
        <v>304</v>
      </c>
      <c r="K34" s="28"/>
      <c r="L34" s="28" t="s">
        <v>16</v>
      </c>
    </row>
    <row r="35" spans="1:12" ht="30" x14ac:dyDescent="0.25">
      <c r="A35" s="24">
        <f t="shared" si="1"/>
        <v>34</v>
      </c>
      <c r="B35" s="24" t="s">
        <v>27</v>
      </c>
      <c r="C35" s="3" t="s">
        <v>74</v>
      </c>
      <c r="D35" s="4" t="s">
        <v>75</v>
      </c>
      <c r="E35" s="5">
        <v>4.4000000000000004</v>
      </c>
      <c r="F35" s="5">
        <v>15.72</v>
      </c>
      <c r="G35" s="5">
        <f t="shared" si="0"/>
        <v>11.32</v>
      </c>
      <c r="H35" s="29">
        <v>11.32</v>
      </c>
      <c r="I35" s="27" t="s">
        <v>15</v>
      </c>
      <c r="J35" s="28" t="s">
        <v>304</v>
      </c>
      <c r="K35" s="28"/>
      <c r="L35" s="28" t="s">
        <v>16</v>
      </c>
    </row>
    <row r="36" spans="1:12" ht="30" x14ac:dyDescent="0.25">
      <c r="A36" s="24">
        <f t="shared" si="1"/>
        <v>35</v>
      </c>
      <c r="B36" s="24" t="s">
        <v>27</v>
      </c>
      <c r="C36" s="4" t="s">
        <v>76</v>
      </c>
      <c r="D36" s="4" t="s">
        <v>77</v>
      </c>
      <c r="E36" s="5">
        <v>0</v>
      </c>
      <c r="F36" s="5">
        <v>6.28</v>
      </c>
      <c r="G36" s="5">
        <f t="shared" si="0"/>
        <v>6.28</v>
      </c>
      <c r="H36" s="29">
        <v>6.28</v>
      </c>
      <c r="I36" s="27" t="s">
        <v>15</v>
      </c>
      <c r="J36" s="28" t="s">
        <v>304</v>
      </c>
      <c r="K36" s="28"/>
      <c r="L36" s="28" t="s">
        <v>16</v>
      </c>
    </row>
    <row r="37" spans="1:12" ht="30" x14ac:dyDescent="0.25">
      <c r="A37" s="24">
        <f t="shared" si="1"/>
        <v>36</v>
      </c>
      <c r="B37" s="24" t="s">
        <v>27</v>
      </c>
      <c r="C37" s="4" t="s">
        <v>78</v>
      </c>
      <c r="D37" s="4" t="s">
        <v>79</v>
      </c>
      <c r="E37" s="5">
        <v>4.05</v>
      </c>
      <c r="F37" s="5">
        <v>6.23</v>
      </c>
      <c r="G37" s="5">
        <f t="shared" si="0"/>
        <v>2.1800000000000006</v>
      </c>
      <c r="H37" s="29">
        <v>2.1800000000000002</v>
      </c>
      <c r="I37" s="27" t="s">
        <v>15</v>
      </c>
      <c r="J37" s="28" t="s">
        <v>304</v>
      </c>
      <c r="K37" s="28"/>
      <c r="L37" s="28" t="s">
        <v>16</v>
      </c>
    </row>
    <row r="38" spans="1:12" ht="30" x14ac:dyDescent="0.25">
      <c r="A38" s="24">
        <f t="shared" si="1"/>
        <v>37</v>
      </c>
      <c r="B38" s="24" t="s">
        <v>27</v>
      </c>
      <c r="C38" s="4" t="s">
        <v>78</v>
      </c>
      <c r="D38" s="4" t="s">
        <v>79</v>
      </c>
      <c r="E38" s="5">
        <v>6.23</v>
      </c>
      <c r="F38" s="5">
        <v>7.5</v>
      </c>
      <c r="G38" s="5">
        <f t="shared" si="0"/>
        <v>1.2699999999999996</v>
      </c>
      <c r="H38" s="29">
        <v>1.27</v>
      </c>
      <c r="I38" s="27" t="s">
        <v>15</v>
      </c>
      <c r="J38" s="28" t="s">
        <v>304</v>
      </c>
      <c r="K38" s="28"/>
      <c r="L38" s="28" t="s">
        <v>16</v>
      </c>
    </row>
    <row r="39" spans="1:12" ht="30" x14ac:dyDescent="0.25">
      <c r="A39" s="24">
        <f t="shared" si="1"/>
        <v>38</v>
      </c>
      <c r="B39" s="24" t="s">
        <v>27</v>
      </c>
      <c r="C39" s="4" t="s">
        <v>80</v>
      </c>
      <c r="D39" s="4" t="s">
        <v>81</v>
      </c>
      <c r="E39" s="6">
        <v>22.1</v>
      </c>
      <c r="F39" s="6">
        <v>27.88</v>
      </c>
      <c r="G39" s="5">
        <f t="shared" si="0"/>
        <v>5.7799999999999976</v>
      </c>
      <c r="H39" s="29">
        <v>5.78</v>
      </c>
      <c r="I39" s="27" t="s">
        <v>15</v>
      </c>
      <c r="J39" s="28" t="s">
        <v>304</v>
      </c>
      <c r="K39" s="28"/>
      <c r="L39" s="28" t="s">
        <v>16</v>
      </c>
    </row>
    <row r="40" spans="1:12" ht="30" x14ac:dyDescent="0.25">
      <c r="A40" s="24">
        <f t="shared" si="1"/>
        <v>39</v>
      </c>
      <c r="B40" s="24" t="s">
        <v>36</v>
      </c>
      <c r="C40" s="3" t="s">
        <v>82</v>
      </c>
      <c r="D40" s="4" t="s">
        <v>83</v>
      </c>
      <c r="E40" s="5">
        <v>0</v>
      </c>
      <c r="F40" s="5">
        <v>15.2</v>
      </c>
      <c r="G40" s="5">
        <f t="shared" si="0"/>
        <v>15.2</v>
      </c>
      <c r="H40" s="29">
        <v>15.2</v>
      </c>
      <c r="I40" s="27" t="s">
        <v>15</v>
      </c>
      <c r="J40" s="28" t="s">
        <v>304</v>
      </c>
      <c r="K40" s="28"/>
      <c r="L40" s="28" t="s">
        <v>271</v>
      </c>
    </row>
    <row r="41" spans="1:12" ht="30" x14ac:dyDescent="0.25">
      <c r="A41" s="24">
        <f t="shared" si="1"/>
        <v>40</v>
      </c>
      <c r="B41" s="24" t="s">
        <v>36</v>
      </c>
      <c r="C41" s="3" t="s">
        <v>84</v>
      </c>
      <c r="D41" s="4" t="s">
        <v>85</v>
      </c>
      <c r="E41" s="5">
        <v>18.54</v>
      </c>
      <c r="F41" s="5">
        <v>31.84</v>
      </c>
      <c r="G41" s="5">
        <f t="shared" si="0"/>
        <v>13.3</v>
      </c>
      <c r="H41" s="29">
        <v>13.3</v>
      </c>
      <c r="I41" s="27" t="s">
        <v>15</v>
      </c>
      <c r="J41" s="28" t="s">
        <v>304</v>
      </c>
      <c r="K41" s="28"/>
      <c r="L41" s="28" t="s">
        <v>16</v>
      </c>
    </row>
    <row r="42" spans="1:12" ht="30" x14ac:dyDescent="0.25">
      <c r="A42" s="24">
        <f t="shared" si="1"/>
        <v>41</v>
      </c>
      <c r="B42" s="24" t="s">
        <v>36</v>
      </c>
      <c r="C42" s="3" t="s">
        <v>86</v>
      </c>
      <c r="D42" s="4" t="s">
        <v>87</v>
      </c>
      <c r="E42" s="5">
        <v>0.38</v>
      </c>
      <c r="F42" s="5">
        <v>8.9</v>
      </c>
      <c r="G42" s="5">
        <f t="shared" si="0"/>
        <v>8.52</v>
      </c>
      <c r="H42" s="29">
        <v>8.52</v>
      </c>
      <c r="I42" s="27" t="s">
        <v>15</v>
      </c>
      <c r="J42" s="28" t="s">
        <v>304</v>
      </c>
      <c r="K42" s="28"/>
      <c r="L42" s="28" t="s">
        <v>16</v>
      </c>
    </row>
    <row r="43" spans="1:12" ht="30" x14ac:dyDescent="0.25">
      <c r="A43" s="24">
        <f t="shared" si="1"/>
        <v>42</v>
      </c>
      <c r="B43" s="24" t="s">
        <v>36</v>
      </c>
      <c r="C43" s="3" t="s">
        <v>88</v>
      </c>
      <c r="D43" s="4" t="s">
        <v>89</v>
      </c>
      <c r="E43" s="5">
        <v>28.3</v>
      </c>
      <c r="F43" s="5">
        <v>29</v>
      </c>
      <c r="G43" s="5">
        <f t="shared" si="0"/>
        <v>0.69999999999999929</v>
      </c>
      <c r="H43" s="29">
        <v>0.7</v>
      </c>
      <c r="I43" s="27" t="s">
        <v>15</v>
      </c>
      <c r="J43" s="28" t="s">
        <v>304</v>
      </c>
      <c r="K43" s="28"/>
      <c r="L43" s="28" t="s">
        <v>16</v>
      </c>
    </row>
    <row r="44" spans="1:12" ht="30" x14ac:dyDescent="0.25">
      <c r="A44" s="24">
        <f t="shared" si="1"/>
        <v>43</v>
      </c>
      <c r="B44" s="24" t="s">
        <v>36</v>
      </c>
      <c r="C44" s="3" t="s">
        <v>90</v>
      </c>
      <c r="D44" s="4" t="s">
        <v>91</v>
      </c>
      <c r="E44" s="5">
        <v>0</v>
      </c>
      <c r="F44" s="5">
        <v>10.15367</v>
      </c>
      <c r="G44" s="5">
        <f t="shared" si="0"/>
        <v>10.15367</v>
      </c>
      <c r="H44" s="29">
        <v>10.15</v>
      </c>
      <c r="I44" s="24" t="s">
        <v>65</v>
      </c>
      <c r="J44" s="28" t="s">
        <v>304</v>
      </c>
      <c r="K44" s="28"/>
      <c r="L44" s="28" t="s">
        <v>16</v>
      </c>
    </row>
    <row r="45" spans="1:12" ht="30" x14ac:dyDescent="0.25">
      <c r="A45" s="24">
        <f t="shared" si="1"/>
        <v>44</v>
      </c>
      <c r="B45" s="24" t="s">
        <v>45</v>
      </c>
      <c r="C45" s="30" t="s">
        <v>92</v>
      </c>
      <c r="D45" s="4" t="s">
        <v>93</v>
      </c>
      <c r="E45" s="5">
        <v>29</v>
      </c>
      <c r="F45" s="5">
        <v>35.4</v>
      </c>
      <c r="G45" s="5">
        <f t="shared" si="0"/>
        <v>6.3999999999999986</v>
      </c>
      <c r="H45" s="29">
        <v>6.4</v>
      </c>
      <c r="I45" s="27" t="s">
        <v>15</v>
      </c>
      <c r="J45" s="28" t="s">
        <v>304</v>
      </c>
      <c r="K45" s="28"/>
      <c r="L45" s="28" t="s">
        <v>16</v>
      </c>
    </row>
    <row r="46" spans="1:12" ht="30" x14ac:dyDescent="0.25">
      <c r="A46" s="24">
        <f t="shared" si="1"/>
        <v>45</v>
      </c>
      <c r="B46" s="24" t="s">
        <v>45</v>
      </c>
      <c r="C46" s="30" t="s">
        <v>94</v>
      </c>
      <c r="D46" s="4" t="s">
        <v>95</v>
      </c>
      <c r="E46" s="5">
        <v>46.1</v>
      </c>
      <c r="F46" s="5">
        <v>53.34</v>
      </c>
      <c r="G46" s="5">
        <f t="shared" si="0"/>
        <v>7.240000000000002</v>
      </c>
      <c r="H46" s="29">
        <v>7.24</v>
      </c>
      <c r="I46" s="27" t="s">
        <v>15</v>
      </c>
      <c r="J46" s="28" t="s">
        <v>304</v>
      </c>
      <c r="K46" s="28"/>
      <c r="L46" s="28" t="s">
        <v>16</v>
      </c>
    </row>
    <row r="47" spans="1:12" ht="30" x14ac:dyDescent="0.25">
      <c r="A47" s="24">
        <f t="shared" si="1"/>
        <v>46</v>
      </c>
      <c r="B47" s="24" t="s">
        <v>45</v>
      </c>
      <c r="C47" s="30" t="s">
        <v>94</v>
      </c>
      <c r="D47" s="4" t="s">
        <v>95</v>
      </c>
      <c r="E47" s="5">
        <v>58.08</v>
      </c>
      <c r="F47" s="5">
        <v>62.23</v>
      </c>
      <c r="G47" s="5">
        <f t="shared" si="0"/>
        <v>4.1499999999999986</v>
      </c>
      <c r="H47" s="29">
        <v>4.1500000000000004</v>
      </c>
      <c r="I47" s="27" t="s">
        <v>15</v>
      </c>
      <c r="J47" s="28" t="s">
        <v>304</v>
      </c>
      <c r="K47" s="28"/>
      <c r="L47" s="28" t="s">
        <v>16</v>
      </c>
    </row>
    <row r="48" spans="1:12" ht="30" x14ac:dyDescent="0.25">
      <c r="A48" s="24">
        <f t="shared" si="1"/>
        <v>47</v>
      </c>
      <c r="B48" s="24" t="s">
        <v>45</v>
      </c>
      <c r="C48" s="30" t="s">
        <v>96</v>
      </c>
      <c r="D48" s="4" t="s">
        <v>97</v>
      </c>
      <c r="E48" s="5">
        <v>22.16</v>
      </c>
      <c r="F48" s="5">
        <v>38.99</v>
      </c>
      <c r="G48" s="5">
        <f t="shared" si="0"/>
        <v>16.830000000000002</v>
      </c>
      <c r="H48" s="29">
        <v>16.850000000000001</v>
      </c>
      <c r="I48" s="27" t="s">
        <v>15</v>
      </c>
      <c r="J48" s="28" t="s">
        <v>304</v>
      </c>
      <c r="K48" s="28"/>
      <c r="L48" s="28" t="s">
        <v>271</v>
      </c>
    </row>
    <row r="49" spans="1:12" ht="30" x14ac:dyDescent="0.25">
      <c r="A49" s="24">
        <f t="shared" si="1"/>
        <v>48</v>
      </c>
      <c r="B49" s="24" t="s">
        <v>45</v>
      </c>
      <c r="C49" s="3" t="s">
        <v>98</v>
      </c>
      <c r="D49" s="4" t="s">
        <v>99</v>
      </c>
      <c r="E49" s="5">
        <v>45.68</v>
      </c>
      <c r="F49" s="5">
        <v>47.58</v>
      </c>
      <c r="G49" s="5">
        <f t="shared" si="0"/>
        <v>1.8999999999999986</v>
      </c>
      <c r="H49" s="29">
        <v>1.9</v>
      </c>
      <c r="I49" s="27" t="s">
        <v>15</v>
      </c>
      <c r="J49" s="28" t="s">
        <v>304</v>
      </c>
      <c r="K49" s="28"/>
      <c r="L49" s="28" t="s">
        <v>16</v>
      </c>
    </row>
    <row r="50" spans="1:12" ht="30" x14ac:dyDescent="0.25">
      <c r="A50" s="24">
        <f t="shared" si="1"/>
        <v>49</v>
      </c>
      <c r="B50" s="24" t="s">
        <v>45</v>
      </c>
      <c r="C50" s="3" t="s">
        <v>100</v>
      </c>
      <c r="D50" s="4" t="s">
        <v>101</v>
      </c>
      <c r="E50" s="5">
        <v>28.6</v>
      </c>
      <c r="F50" s="5">
        <v>33.36</v>
      </c>
      <c r="G50" s="5">
        <f t="shared" si="0"/>
        <v>4.759999999999998</v>
      </c>
      <c r="H50" s="29">
        <v>4.76</v>
      </c>
      <c r="I50" s="27" t="s">
        <v>15</v>
      </c>
      <c r="J50" s="28" t="s">
        <v>304</v>
      </c>
      <c r="K50" s="28"/>
      <c r="L50" s="28" t="s">
        <v>16</v>
      </c>
    </row>
    <row r="51" spans="1:12" ht="30" x14ac:dyDescent="0.25">
      <c r="A51" s="24">
        <f t="shared" si="1"/>
        <v>50</v>
      </c>
      <c r="B51" s="24" t="s">
        <v>45</v>
      </c>
      <c r="C51" s="3" t="s">
        <v>102</v>
      </c>
      <c r="D51" s="4" t="s">
        <v>103</v>
      </c>
      <c r="E51" s="5">
        <v>0</v>
      </c>
      <c r="F51" s="5">
        <v>10.43</v>
      </c>
      <c r="G51" s="5">
        <f t="shared" si="0"/>
        <v>10.43</v>
      </c>
      <c r="H51" s="29">
        <v>10.43</v>
      </c>
      <c r="I51" s="27" t="s">
        <v>15</v>
      </c>
      <c r="J51" s="28" t="s">
        <v>304</v>
      </c>
      <c r="K51" s="28"/>
      <c r="L51" s="28" t="s">
        <v>16</v>
      </c>
    </row>
    <row r="52" spans="1:12" ht="30" x14ac:dyDescent="0.25">
      <c r="A52" s="24">
        <f t="shared" si="1"/>
        <v>51</v>
      </c>
      <c r="B52" s="24" t="s">
        <v>45</v>
      </c>
      <c r="C52" s="3" t="s">
        <v>104</v>
      </c>
      <c r="D52" s="4" t="s">
        <v>105</v>
      </c>
      <c r="E52" s="5">
        <v>0</v>
      </c>
      <c r="F52" s="5">
        <v>7.2</v>
      </c>
      <c r="G52" s="5">
        <f t="shared" si="0"/>
        <v>7.2</v>
      </c>
      <c r="H52" s="29">
        <v>7.2</v>
      </c>
      <c r="I52" s="24" t="s">
        <v>65</v>
      </c>
      <c r="J52" s="28" t="s">
        <v>304</v>
      </c>
      <c r="K52" s="28"/>
      <c r="L52" s="28" t="s">
        <v>16</v>
      </c>
    </row>
    <row r="53" spans="1:12" ht="30" x14ac:dyDescent="0.25">
      <c r="A53" s="24">
        <f t="shared" si="1"/>
        <v>52</v>
      </c>
      <c r="B53" s="24" t="s">
        <v>58</v>
      </c>
      <c r="C53" s="3" t="s">
        <v>106</v>
      </c>
      <c r="D53" s="4" t="s">
        <v>107</v>
      </c>
      <c r="E53" s="5">
        <v>24.7</v>
      </c>
      <c r="F53" s="5">
        <v>37.4</v>
      </c>
      <c r="G53" s="5">
        <f t="shared" si="0"/>
        <v>12.7</v>
      </c>
      <c r="H53" s="29">
        <v>12.7</v>
      </c>
      <c r="I53" s="24" t="s">
        <v>65</v>
      </c>
      <c r="J53" s="28" t="s">
        <v>304</v>
      </c>
      <c r="K53" s="28"/>
      <c r="L53" s="28" t="s">
        <v>16</v>
      </c>
    </row>
    <row r="54" spans="1:12" ht="30" x14ac:dyDescent="0.25">
      <c r="A54" s="24">
        <f t="shared" si="1"/>
        <v>53</v>
      </c>
      <c r="B54" s="24" t="s">
        <v>58</v>
      </c>
      <c r="C54" s="3" t="s">
        <v>108</v>
      </c>
      <c r="D54" s="4" t="s">
        <v>109</v>
      </c>
      <c r="E54" s="5">
        <v>10.353</v>
      </c>
      <c r="F54" s="5">
        <v>33.018000000000001</v>
      </c>
      <c r="G54" s="5">
        <f t="shared" si="0"/>
        <v>22.664999999999999</v>
      </c>
      <c r="H54" s="29">
        <v>22.67</v>
      </c>
      <c r="I54" s="24" t="s">
        <v>65</v>
      </c>
      <c r="J54" s="28" t="s">
        <v>304</v>
      </c>
      <c r="K54" s="28"/>
      <c r="L54" s="28" t="s">
        <v>16</v>
      </c>
    </row>
    <row r="55" spans="1:12" ht="30" x14ac:dyDescent="0.25">
      <c r="A55" s="24">
        <f t="shared" si="1"/>
        <v>54</v>
      </c>
      <c r="B55" s="24" t="s">
        <v>58</v>
      </c>
      <c r="C55" s="3" t="s">
        <v>110</v>
      </c>
      <c r="D55" s="4" t="s">
        <v>111</v>
      </c>
      <c r="E55" s="5">
        <v>0</v>
      </c>
      <c r="F55" s="5">
        <v>16.2</v>
      </c>
      <c r="G55" s="5">
        <f t="shared" si="0"/>
        <v>16.2</v>
      </c>
      <c r="H55" s="29">
        <v>16.2</v>
      </c>
      <c r="I55" s="27" t="s">
        <v>15</v>
      </c>
      <c r="J55" s="28" t="s">
        <v>304</v>
      </c>
      <c r="K55" s="28"/>
      <c r="L55" s="28" t="s">
        <v>16</v>
      </c>
    </row>
    <row r="56" spans="1:12" ht="30" x14ac:dyDescent="0.25">
      <c r="A56" s="24">
        <f t="shared" si="1"/>
        <v>55</v>
      </c>
      <c r="B56" s="24" t="s">
        <v>58</v>
      </c>
      <c r="C56" s="3" t="s">
        <v>112</v>
      </c>
      <c r="D56" s="4" t="s">
        <v>113</v>
      </c>
      <c r="E56" s="5">
        <v>0</v>
      </c>
      <c r="F56" s="5">
        <v>7.6</v>
      </c>
      <c r="G56" s="5">
        <f t="shared" si="0"/>
        <v>7.6</v>
      </c>
      <c r="H56" s="29">
        <v>7.6</v>
      </c>
      <c r="I56" s="27" t="s">
        <v>15</v>
      </c>
      <c r="J56" s="28" t="s">
        <v>304</v>
      </c>
      <c r="K56" s="28"/>
      <c r="L56" s="28" t="s">
        <v>16</v>
      </c>
    </row>
    <row r="57" spans="1:12" ht="30" x14ac:dyDescent="0.25">
      <c r="A57" s="24">
        <f t="shared" si="1"/>
        <v>56</v>
      </c>
      <c r="B57" s="24" t="s">
        <v>58</v>
      </c>
      <c r="C57" s="3" t="s">
        <v>114</v>
      </c>
      <c r="D57" s="4" t="s">
        <v>115</v>
      </c>
      <c r="E57" s="5">
        <v>0</v>
      </c>
      <c r="F57" s="5">
        <v>3.44</v>
      </c>
      <c r="G57" s="5">
        <f t="shared" si="0"/>
        <v>3.44</v>
      </c>
      <c r="H57" s="29">
        <v>3.44</v>
      </c>
      <c r="I57" s="27" t="s">
        <v>15</v>
      </c>
      <c r="J57" s="28" t="s">
        <v>304</v>
      </c>
      <c r="K57" s="28"/>
      <c r="L57" s="28" t="s">
        <v>16</v>
      </c>
    </row>
    <row r="58" spans="1:12" ht="30" x14ac:dyDescent="0.25">
      <c r="A58" s="24">
        <f t="shared" si="1"/>
        <v>57</v>
      </c>
      <c r="B58" s="24" t="s">
        <v>58</v>
      </c>
      <c r="C58" s="30" t="s">
        <v>116</v>
      </c>
      <c r="D58" s="10" t="s">
        <v>117</v>
      </c>
      <c r="E58" s="31">
        <v>6.02</v>
      </c>
      <c r="F58" s="31">
        <v>7.5</v>
      </c>
      <c r="G58" s="5">
        <f t="shared" si="0"/>
        <v>1.4800000000000004</v>
      </c>
      <c r="H58" s="29">
        <v>1.48</v>
      </c>
      <c r="I58" s="27" t="s">
        <v>15</v>
      </c>
      <c r="J58" s="28" t="s">
        <v>304</v>
      </c>
      <c r="K58" s="28"/>
      <c r="L58" s="28" t="s">
        <v>16</v>
      </c>
    </row>
    <row r="59" spans="1:12" ht="30" x14ac:dyDescent="0.25">
      <c r="A59" s="24">
        <f t="shared" ref="A59:A68" si="2">ROW()-1</f>
        <v>58</v>
      </c>
      <c r="B59" s="24" t="s">
        <v>27</v>
      </c>
      <c r="C59" s="20" t="s">
        <v>272</v>
      </c>
      <c r="D59" s="17" t="s">
        <v>273</v>
      </c>
      <c r="E59" s="21">
        <v>2.2000000000000002</v>
      </c>
      <c r="F59" s="21">
        <v>16.43</v>
      </c>
      <c r="G59" s="32">
        <f t="shared" ref="G59:G68" si="3">F59-E59</f>
        <v>14.23</v>
      </c>
      <c r="H59" s="29">
        <v>14.23</v>
      </c>
      <c r="I59" s="27" t="s">
        <v>15</v>
      </c>
      <c r="J59" s="28" t="s">
        <v>304</v>
      </c>
      <c r="K59" s="28"/>
      <c r="L59" s="28" t="s">
        <v>16</v>
      </c>
    </row>
    <row r="60" spans="1:12" ht="30" x14ac:dyDescent="0.25">
      <c r="A60" s="24">
        <f t="shared" si="2"/>
        <v>59</v>
      </c>
      <c r="B60" s="24" t="s">
        <v>27</v>
      </c>
      <c r="C60" s="20" t="s">
        <v>274</v>
      </c>
      <c r="D60" s="17" t="s">
        <v>275</v>
      </c>
      <c r="E60" s="21">
        <v>0</v>
      </c>
      <c r="F60" s="21">
        <v>20</v>
      </c>
      <c r="G60" s="32">
        <f t="shared" si="3"/>
        <v>20</v>
      </c>
      <c r="H60" s="29">
        <v>20</v>
      </c>
      <c r="I60" s="27" t="s">
        <v>15</v>
      </c>
      <c r="J60" s="28" t="s">
        <v>304</v>
      </c>
      <c r="K60" s="28"/>
      <c r="L60" s="28" t="s">
        <v>16</v>
      </c>
    </row>
    <row r="61" spans="1:12" ht="30" x14ac:dyDescent="0.25">
      <c r="A61" s="24">
        <f t="shared" si="2"/>
        <v>60</v>
      </c>
      <c r="B61" s="24" t="s">
        <v>36</v>
      </c>
      <c r="C61" s="33" t="s">
        <v>276</v>
      </c>
      <c r="D61" s="17" t="s">
        <v>277</v>
      </c>
      <c r="E61" s="32">
        <v>0</v>
      </c>
      <c r="F61" s="32">
        <v>0.55500000000000005</v>
      </c>
      <c r="G61" s="32">
        <f t="shared" si="3"/>
        <v>0.55500000000000005</v>
      </c>
      <c r="H61" s="29">
        <v>0.56000000000000005</v>
      </c>
      <c r="I61" s="27" t="s">
        <v>15</v>
      </c>
      <c r="J61" s="28" t="s">
        <v>304</v>
      </c>
      <c r="K61" s="28"/>
      <c r="L61" s="28" t="s">
        <v>16</v>
      </c>
    </row>
    <row r="62" spans="1:12" ht="30" x14ac:dyDescent="0.25">
      <c r="A62" s="24">
        <f t="shared" si="2"/>
        <v>61</v>
      </c>
      <c r="B62" s="24" t="s">
        <v>36</v>
      </c>
      <c r="C62" s="33" t="s">
        <v>177</v>
      </c>
      <c r="D62" s="17" t="s">
        <v>178</v>
      </c>
      <c r="E62" s="32">
        <v>0.65</v>
      </c>
      <c r="F62" s="32">
        <v>1.1599999999999999</v>
      </c>
      <c r="G62" s="32">
        <f t="shared" si="3"/>
        <v>0.5099999999999999</v>
      </c>
      <c r="H62" s="29">
        <v>0.51</v>
      </c>
      <c r="I62" s="24" t="s">
        <v>120</v>
      </c>
      <c r="J62" s="28" t="s">
        <v>304</v>
      </c>
      <c r="K62" s="28"/>
      <c r="L62" s="28" t="s">
        <v>16</v>
      </c>
    </row>
    <row r="63" spans="1:12" ht="30" x14ac:dyDescent="0.25">
      <c r="A63" s="24">
        <f t="shared" si="2"/>
        <v>62</v>
      </c>
      <c r="B63" s="24" t="s">
        <v>45</v>
      </c>
      <c r="C63" s="33" t="s">
        <v>278</v>
      </c>
      <c r="D63" s="17" t="s">
        <v>279</v>
      </c>
      <c r="E63" s="32">
        <v>1.665</v>
      </c>
      <c r="F63" s="32">
        <v>6.5750000000000002</v>
      </c>
      <c r="G63" s="32">
        <f t="shared" si="3"/>
        <v>4.91</v>
      </c>
      <c r="H63" s="29">
        <v>4.91</v>
      </c>
      <c r="I63" s="24" t="s">
        <v>280</v>
      </c>
      <c r="J63" s="28" t="s">
        <v>304</v>
      </c>
      <c r="K63" s="28"/>
      <c r="L63" s="28" t="s">
        <v>16</v>
      </c>
    </row>
    <row r="64" spans="1:12" ht="30" x14ac:dyDescent="0.25">
      <c r="A64" s="24">
        <f t="shared" si="2"/>
        <v>63</v>
      </c>
      <c r="B64" s="24" t="s">
        <v>45</v>
      </c>
      <c r="C64" s="34" t="s">
        <v>281</v>
      </c>
      <c r="D64" s="17" t="s">
        <v>282</v>
      </c>
      <c r="E64" s="35">
        <v>65.94</v>
      </c>
      <c r="F64" s="35">
        <v>70.87</v>
      </c>
      <c r="G64" s="32">
        <f t="shared" si="3"/>
        <v>4.9300000000000068</v>
      </c>
      <c r="H64" s="29">
        <v>4.93</v>
      </c>
      <c r="I64" s="27" t="s">
        <v>15</v>
      </c>
      <c r="J64" s="28" t="s">
        <v>304</v>
      </c>
      <c r="K64" s="28"/>
      <c r="L64" s="28" t="s">
        <v>16</v>
      </c>
    </row>
    <row r="65" spans="1:12" ht="30" x14ac:dyDescent="0.25">
      <c r="A65" s="24">
        <f t="shared" si="2"/>
        <v>64</v>
      </c>
      <c r="B65" s="24" t="s">
        <v>45</v>
      </c>
      <c r="C65" s="34" t="s">
        <v>283</v>
      </c>
      <c r="D65" s="17" t="s">
        <v>284</v>
      </c>
      <c r="E65" s="35">
        <v>5.36</v>
      </c>
      <c r="F65" s="35">
        <v>10.46</v>
      </c>
      <c r="G65" s="32">
        <f t="shared" si="3"/>
        <v>5.1000000000000005</v>
      </c>
      <c r="H65" s="29">
        <v>5.0999999999999996</v>
      </c>
      <c r="I65" s="27" t="s">
        <v>15</v>
      </c>
      <c r="J65" s="28" t="s">
        <v>304</v>
      </c>
      <c r="K65" s="28"/>
      <c r="L65" s="28" t="s">
        <v>16</v>
      </c>
    </row>
    <row r="66" spans="1:12" ht="30" x14ac:dyDescent="0.25">
      <c r="A66" s="24">
        <f t="shared" si="2"/>
        <v>65</v>
      </c>
      <c r="B66" s="24" t="s">
        <v>45</v>
      </c>
      <c r="C66" s="34" t="s">
        <v>285</v>
      </c>
      <c r="D66" s="17" t="s">
        <v>286</v>
      </c>
      <c r="E66" s="35">
        <v>23.08</v>
      </c>
      <c r="F66" s="35">
        <v>31.61</v>
      </c>
      <c r="G66" s="32">
        <f t="shared" si="3"/>
        <v>8.5300000000000011</v>
      </c>
      <c r="H66" s="29">
        <v>8.5299999999999994</v>
      </c>
      <c r="I66" s="24" t="s">
        <v>65</v>
      </c>
      <c r="J66" s="28" t="s">
        <v>304</v>
      </c>
      <c r="K66" s="28"/>
      <c r="L66" s="28" t="s">
        <v>16</v>
      </c>
    </row>
    <row r="67" spans="1:12" ht="30" x14ac:dyDescent="0.25">
      <c r="A67" s="24">
        <f t="shared" si="2"/>
        <v>66</v>
      </c>
      <c r="B67" s="24" t="s">
        <v>58</v>
      </c>
      <c r="C67" s="34" t="s">
        <v>287</v>
      </c>
      <c r="D67" s="17" t="s">
        <v>288</v>
      </c>
      <c r="E67" s="35">
        <v>5</v>
      </c>
      <c r="F67" s="35">
        <v>13.9</v>
      </c>
      <c r="G67" s="32">
        <f t="shared" si="3"/>
        <v>8.9</v>
      </c>
      <c r="H67" s="29">
        <v>8.9</v>
      </c>
      <c r="I67" s="27" t="s">
        <v>15</v>
      </c>
      <c r="J67" s="28" t="s">
        <v>304</v>
      </c>
      <c r="K67" s="28"/>
      <c r="L67" s="28" t="s">
        <v>16</v>
      </c>
    </row>
    <row r="68" spans="1:12" ht="30" x14ac:dyDescent="0.25">
      <c r="A68" s="24">
        <f t="shared" si="2"/>
        <v>67</v>
      </c>
      <c r="B68" s="24" t="s">
        <v>58</v>
      </c>
      <c r="C68" s="34" t="s">
        <v>289</v>
      </c>
      <c r="D68" s="17" t="s">
        <v>290</v>
      </c>
      <c r="E68" s="35">
        <v>21.1</v>
      </c>
      <c r="F68" s="35">
        <v>27.286000000000001</v>
      </c>
      <c r="G68" s="32">
        <f t="shared" si="3"/>
        <v>6.1859999999999999</v>
      </c>
      <c r="H68" s="29">
        <v>5.52</v>
      </c>
      <c r="I68" s="24" t="s">
        <v>120</v>
      </c>
      <c r="J68" s="28" t="s">
        <v>304</v>
      </c>
      <c r="K68" s="28"/>
      <c r="L68" s="28" t="s">
        <v>16</v>
      </c>
    </row>
    <row r="69" spans="1:12" ht="30" x14ac:dyDescent="0.25">
      <c r="A69" s="24">
        <f t="shared" si="1"/>
        <v>68</v>
      </c>
      <c r="B69" s="4" t="s">
        <v>12</v>
      </c>
      <c r="C69" s="3" t="s">
        <v>121</v>
      </c>
      <c r="D69" s="4" t="s">
        <v>122</v>
      </c>
      <c r="E69" s="5">
        <v>16.100000000000001</v>
      </c>
      <c r="F69" s="5">
        <v>17.399999999999999</v>
      </c>
      <c r="G69" s="5">
        <v>1.2999999999999972</v>
      </c>
      <c r="H69" s="36">
        <v>1.25</v>
      </c>
      <c r="I69" s="24" t="s">
        <v>65</v>
      </c>
      <c r="J69" s="24" t="s">
        <v>298</v>
      </c>
      <c r="K69" s="6" t="s">
        <v>123</v>
      </c>
      <c r="L69" s="28" t="s">
        <v>271</v>
      </c>
    </row>
    <row r="70" spans="1:12" ht="30" x14ac:dyDescent="0.25">
      <c r="A70" s="24">
        <f t="shared" si="1"/>
        <v>69</v>
      </c>
      <c r="B70" s="4" t="s">
        <v>12</v>
      </c>
      <c r="C70" s="3" t="s">
        <v>124</v>
      </c>
      <c r="D70" s="4" t="s">
        <v>125</v>
      </c>
      <c r="E70" s="5">
        <v>10.085000000000001</v>
      </c>
      <c r="F70" s="5">
        <v>26.82</v>
      </c>
      <c r="G70" s="5">
        <v>16.734999999999999</v>
      </c>
      <c r="H70" s="29"/>
      <c r="I70" s="10" t="s">
        <v>297</v>
      </c>
      <c r="J70" s="24" t="s">
        <v>298</v>
      </c>
      <c r="K70" s="6" t="s">
        <v>126</v>
      </c>
      <c r="L70" s="28" t="s">
        <v>148</v>
      </c>
    </row>
    <row r="71" spans="1:12" ht="30" x14ac:dyDescent="0.25">
      <c r="A71" s="24">
        <f t="shared" si="1"/>
        <v>70</v>
      </c>
      <c r="B71" s="4" t="s">
        <v>12</v>
      </c>
      <c r="C71" s="3" t="s">
        <v>127</v>
      </c>
      <c r="D71" s="4" t="s">
        <v>128</v>
      </c>
      <c r="E71" s="5">
        <v>7.38</v>
      </c>
      <c r="F71" s="5">
        <v>13.53</v>
      </c>
      <c r="G71" s="5">
        <v>6.1499999999999995</v>
      </c>
      <c r="H71" s="29">
        <v>6.15</v>
      </c>
      <c r="I71" s="37" t="s">
        <v>147</v>
      </c>
      <c r="J71" s="24" t="s">
        <v>298</v>
      </c>
      <c r="K71" s="6" t="s">
        <v>126</v>
      </c>
      <c r="L71" s="28" t="s">
        <v>148</v>
      </c>
    </row>
    <row r="72" spans="1:12" ht="30" x14ac:dyDescent="0.25">
      <c r="A72" s="24">
        <f t="shared" si="1"/>
        <v>71</v>
      </c>
      <c r="B72" s="4" t="s">
        <v>12</v>
      </c>
      <c r="C72" s="3" t="s">
        <v>130</v>
      </c>
      <c r="D72" s="4" t="s">
        <v>131</v>
      </c>
      <c r="E72" s="5">
        <v>0</v>
      </c>
      <c r="F72" s="5">
        <v>9.93</v>
      </c>
      <c r="G72" s="5">
        <v>9.93</v>
      </c>
      <c r="H72" s="29">
        <v>9.93</v>
      </c>
      <c r="I72" s="37" t="s">
        <v>147</v>
      </c>
      <c r="J72" s="24" t="s">
        <v>298</v>
      </c>
      <c r="K72" s="6" t="s">
        <v>126</v>
      </c>
      <c r="L72" s="28" t="s">
        <v>148</v>
      </c>
    </row>
    <row r="73" spans="1:12" ht="30" x14ac:dyDescent="0.25">
      <c r="A73" s="24">
        <f t="shared" si="1"/>
        <v>72</v>
      </c>
      <c r="B73" s="4" t="s">
        <v>12</v>
      </c>
      <c r="C73" s="3" t="s">
        <v>132</v>
      </c>
      <c r="D73" s="4" t="s">
        <v>133</v>
      </c>
      <c r="E73" s="5">
        <v>14.87</v>
      </c>
      <c r="F73" s="5">
        <v>18.22</v>
      </c>
      <c r="G73" s="5">
        <v>3.3499999999999996</v>
      </c>
      <c r="H73" s="29">
        <v>3.65</v>
      </c>
      <c r="I73" s="37" t="s">
        <v>129</v>
      </c>
      <c r="J73" s="24" t="s">
        <v>298</v>
      </c>
      <c r="K73" s="6" t="s">
        <v>126</v>
      </c>
      <c r="L73" s="28" t="s">
        <v>148</v>
      </c>
    </row>
    <row r="74" spans="1:12" ht="30" x14ac:dyDescent="0.25">
      <c r="A74" s="24">
        <f t="shared" si="1"/>
        <v>73</v>
      </c>
      <c r="B74" s="24" t="s">
        <v>45</v>
      </c>
      <c r="C74" s="3" t="s">
        <v>46</v>
      </c>
      <c r="D74" s="4" t="s">
        <v>47</v>
      </c>
      <c r="E74" s="5">
        <v>2.3170000000000002</v>
      </c>
      <c r="F74" s="5">
        <v>18.22</v>
      </c>
      <c r="G74" s="5">
        <v>15.902999999999999</v>
      </c>
      <c r="H74" s="29">
        <v>15.88</v>
      </c>
      <c r="I74" s="24" t="s">
        <v>120</v>
      </c>
      <c r="J74" s="24" t="s">
        <v>298</v>
      </c>
      <c r="K74" s="6" t="s">
        <v>134</v>
      </c>
      <c r="L74" s="28" t="s">
        <v>148</v>
      </c>
    </row>
    <row r="75" spans="1:12" ht="30" x14ac:dyDescent="0.25">
      <c r="A75" s="24">
        <f t="shared" si="1"/>
        <v>74</v>
      </c>
      <c r="B75" s="24" t="s">
        <v>45</v>
      </c>
      <c r="C75" s="3" t="s">
        <v>135</v>
      </c>
      <c r="D75" s="4" t="s">
        <v>136</v>
      </c>
      <c r="E75" s="5">
        <v>10.11</v>
      </c>
      <c r="F75" s="5">
        <v>16.22</v>
      </c>
      <c r="G75" s="5">
        <v>6.1099999999999994</v>
      </c>
      <c r="H75" s="29">
        <v>6.11</v>
      </c>
      <c r="I75" s="24" t="s">
        <v>65</v>
      </c>
      <c r="J75" s="24" t="s">
        <v>298</v>
      </c>
      <c r="K75" s="6" t="s">
        <v>123</v>
      </c>
      <c r="L75" s="28" t="s">
        <v>271</v>
      </c>
    </row>
    <row r="76" spans="1:12" ht="30" x14ac:dyDescent="0.25">
      <c r="A76" s="24">
        <f t="shared" si="1"/>
        <v>75</v>
      </c>
      <c r="B76" s="24" t="s">
        <v>45</v>
      </c>
      <c r="C76" s="3" t="s">
        <v>100</v>
      </c>
      <c r="D76" s="4" t="s">
        <v>101</v>
      </c>
      <c r="E76" s="5">
        <v>23.3</v>
      </c>
      <c r="F76" s="5">
        <v>27.12</v>
      </c>
      <c r="G76" s="5">
        <v>3.8200000000000003</v>
      </c>
      <c r="H76" s="29">
        <v>3.82</v>
      </c>
      <c r="I76" s="24" t="s">
        <v>65</v>
      </c>
      <c r="J76" s="24" t="s">
        <v>298</v>
      </c>
      <c r="K76" s="6" t="s">
        <v>123</v>
      </c>
      <c r="L76" s="28" t="s">
        <v>271</v>
      </c>
    </row>
    <row r="77" spans="1:12" ht="30" x14ac:dyDescent="0.25">
      <c r="A77" s="24">
        <f t="shared" ref="A77:A140" si="4">ROW()-1</f>
        <v>76</v>
      </c>
      <c r="B77" s="24" t="s">
        <v>45</v>
      </c>
      <c r="C77" s="3" t="s">
        <v>137</v>
      </c>
      <c r="D77" s="4" t="s">
        <v>138</v>
      </c>
      <c r="E77" s="5">
        <v>0</v>
      </c>
      <c r="F77" s="5">
        <v>1.86</v>
      </c>
      <c r="G77" s="5">
        <v>1.86</v>
      </c>
      <c r="H77" s="29">
        <v>1.86</v>
      </c>
      <c r="I77" s="24" t="s">
        <v>65</v>
      </c>
      <c r="J77" s="24" t="s">
        <v>298</v>
      </c>
      <c r="K77" s="6" t="s">
        <v>123</v>
      </c>
      <c r="L77" s="28" t="s">
        <v>271</v>
      </c>
    </row>
    <row r="78" spans="1:12" ht="30" x14ac:dyDescent="0.25">
      <c r="A78" s="24">
        <f t="shared" si="4"/>
        <v>77</v>
      </c>
      <c r="B78" s="24" t="s">
        <v>45</v>
      </c>
      <c r="C78" s="3" t="s">
        <v>137</v>
      </c>
      <c r="D78" s="4" t="s">
        <v>138</v>
      </c>
      <c r="E78" s="5">
        <v>2.5</v>
      </c>
      <c r="F78" s="5">
        <v>10.57</v>
      </c>
      <c r="G78" s="5">
        <v>8.07</v>
      </c>
      <c r="H78" s="29">
        <v>8.07</v>
      </c>
      <c r="I78" s="24" t="s">
        <v>65</v>
      </c>
      <c r="J78" s="24" t="s">
        <v>298</v>
      </c>
      <c r="K78" s="6" t="s">
        <v>123</v>
      </c>
      <c r="L78" s="28" t="s">
        <v>271</v>
      </c>
    </row>
    <row r="79" spans="1:12" ht="30" x14ac:dyDescent="0.25">
      <c r="A79" s="24">
        <f t="shared" si="4"/>
        <v>78</v>
      </c>
      <c r="B79" s="24" t="s">
        <v>45</v>
      </c>
      <c r="C79" s="3" t="s">
        <v>139</v>
      </c>
      <c r="D79" s="4" t="s">
        <v>140</v>
      </c>
      <c r="E79" s="5">
        <v>18.37</v>
      </c>
      <c r="F79" s="5">
        <v>21.06</v>
      </c>
      <c r="G79" s="5">
        <v>2.69</v>
      </c>
      <c r="H79" s="29">
        <v>3.6</v>
      </c>
      <c r="I79" s="24" t="s">
        <v>129</v>
      </c>
      <c r="J79" s="24" t="s">
        <v>298</v>
      </c>
      <c r="K79" s="6" t="s">
        <v>123</v>
      </c>
      <c r="L79" s="28" t="s">
        <v>148</v>
      </c>
    </row>
    <row r="80" spans="1:12" ht="30" x14ac:dyDescent="0.25">
      <c r="A80" s="24">
        <f t="shared" si="4"/>
        <v>79</v>
      </c>
      <c r="B80" s="24" t="s">
        <v>45</v>
      </c>
      <c r="C80" s="3" t="s">
        <v>141</v>
      </c>
      <c r="D80" s="4" t="s">
        <v>142</v>
      </c>
      <c r="E80" s="5">
        <v>0.6</v>
      </c>
      <c r="F80" s="5">
        <v>6.2</v>
      </c>
      <c r="G80" s="5">
        <v>5.6000000000000005</v>
      </c>
      <c r="H80" s="29">
        <v>5.6</v>
      </c>
      <c r="I80" s="24" t="s">
        <v>65</v>
      </c>
      <c r="J80" s="24" t="s">
        <v>298</v>
      </c>
      <c r="K80" s="6" t="s">
        <v>123</v>
      </c>
      <c r="L80" s="28" t="s">
        <v>271</v>
      </c>
    </row>
    <row r="81" spans="1:12" ht="30" x14ac:dyDescent="0.25">
      <c r="A81" s="24">
        <f t="shared" si="4"/>
        <v>80</v>
      </c>
      <c r="B81" s="24" t="s">
        <v>45</v>
      </c>
      <c r="C81" s="3" t="s">
        <v>143</v>
      </c>
      <c r="D81" s="4" t="s">
        <v>144</v>
      </c>
      <c r="E81" s="5">
        <v>6.6</v>
      </c>
      <c r="F81" s="5">
        <v>14.38</v>
      </c>
      <c r="G81" s="5">
        <v>7.7800000000000011</v>
      </c>
      <c r="H81" s="29">
        <v>7.78</v>
      </c>
      <c r="I81" s="24" t="s">
        <v>65</v>
      </c>
      <c r="J81" s="24" t="s">
        <v>298</v>
      </c>
      <c r="K81" s="6" t="s">
        <v>123</v>
      </c>
      <c r="L81" s="28" t="s">
        <v>271</v>
      </c>
    </row>
    <row r="82" spans="1:12" ht="30" x14ac:dyDescent="0.25">
      <c r="A82" s="24">
        <f t="shared" si="4"/>
        <v>81</v>
      </c>
      <c r="B82" s="4" t="s">
        <v>27</v>
      </c>
      <c r="C82" s="4" t="s">
        <v>145</v>
      </c>
      <c r="D82" s="4" t="s">
        <v>146</v>
      </c>
      <c r="E82" s="5">
        <v>2.0499999999999998</v>
      </c>
      <c r="F82" s="5">
        <v>3.23</v>
      </c>
      <c r="G82" s="5">
        <v>1.1800000000000002</v>
      </c>
      <c r="H82" s="29">
        <v>1.21</v>
      </c>
      <c r="I82" s="38" t="s">
        <v>147</v>
      </c>
      <c r="J82" s="24" t="s">
        <v>298</v>
      </c>
      <c r="K82" s="6" t="s">
        <v>126</v>
      </c>
      <c r="L82" s="28" t="s">
        <v>148</v>
      </c>
    </row>
    <row r="83" spans="1:12" ht="30" x14ac:dyDescent="0.25">
      <c r="A83" s="24">
        <f t="shared" si="4"/>
        <v>82</v>
      </c>
      <c r="B83" s="4" t="s">
        <v>58</v>
      </c>
      <c r="C83" s="3" t="s">
        <v>149</v>
      </c>
      <c r="D83" s="4" t="s">
        <v>150</v>
      </c>
      <c r="E83" s="5">
        <v>22</v>
      </c>
      <c r="F83" s="5">
        <v>32.5</v>
      </c>
      <c r="G83" s="5">
        <v>10.5</v>
      </c>
      <c r="H83" s="29">
        <v>10.7</v>
      </c>
      <c r="I83" s="38" t="s">
        <v>147</v>
      </c>
      <c r="J83" s="24" t="s">
        <v>298</v>
      </c>
      <c r="K83" s="39" t="s">
        <v>126</v>
      </c>
      <c r="L83" s="28" t="s">
        <v>148</v>
      </c>
    </row>
    <row r="84" spans="1:12" ht="30" x14ac:dyDescent="0.25">
      <c r="A84" s="24">
        <f t="shared" si="4"/>
        <v>83</v>
      </c>
      <c r="B84" s="4" t="s">
        <v>58</v>
      </c>
      <c r="C84" s="4" t="s">
        <v>151</v>
      </c>
      <c r="D84" s="4" t="s">
        <v>152</v>
      </c>
      <c r="E84" s="6">
        <v>4.7E-2</v>
      </c>
      <c r="F84" s="6">
        <v>12.635</v>
      </c>
      <c r="G84" s="5">
        <v>12.587999999999999</v>
      </c>
      <c r="H84" s="29">
        <v>12.59</v>
      </c>
      <c r="I84" s="24" t="s">
        <v>120</v>
      </c>
      <c r="J84" s="24" t="s">
        <v>298</v>
      </c>
      <c r="K84" s="6" t="s">
        <v>153</v>
      </c>
      <c r="L84" s="28" t="s">
        <v>148</v>
      </c>
    </row>
    <row r="85" spans="1:12" ht="30" x14ac:dyDescent="0.25">
      <c r="A85" s="24">
        <f t="shared" si="4"/>
        <v>84</v>
      </c>
      <c r="B85" s="4" t="s">
        <v>58</v>
      </c>
      <c r="C85" s="4" t="s">
        <v>154</v>
      </c>
      <c r="D85" s="4" t="s">
        <v>155</v>
      </c>
      <c r="E85" s="6">
        <v>2.5000000000000001E-2</v>
      </c>
      <c r="F85" s="6">
        <v>2.3849999999999998</v>
      </c>
      <c r="G85" s="5">
        <v>2.36</v>
      </c>
      <c r="H85" s="29">
        <v>2.36</v>
      </c>
      <c r="I85" s="24" t="s">
        <v>120</v>
      </c>
      <c r="J85" s="24" t="s">
        <v>298</v>
      </c>
      <c r="K85" s="6" t="s">
        <v>156</v>
      </c>
      <c r="L85" s="28" t="s">
        <v>148</v>
      </c>
    </row>
    <row r="86" spans="1:12" ht="30" x14ac:dyDescent="0.25">
      <c r="A86" s="24">
        <f t="shared" si="4"/>
        <v>85</v>
      </c>
      <c r="B86" s="4" t="s">
        <v>58</v>
      </c>
      <c r="C86" s="4" t="s">
        <v>157</v>
      </c>
      <c r="D86" s="4" t="s">
        <v>158</v>
      </c>
      <c r="E86" s="6">
        <v>0.03</v>
      </c>
      <c r="F86" s="6">
        <v>5.6150000000000002</v>
      </c>
      <c r="G86" s="5">
        <v>5.585</v>
      </c>
      <c r="H86" s="29">
        <v>5.59</v>
      </c>
      <c r="I86" s="24" t="s">
        <v>120</v>
      </c>
      <c r="J86" s="24" t="s">
        <v>298</v>
      </c>
      <c r="K86" s="6" t="s">
        <v>159</v>
      </c>
      <c r="L86" s="28" t="s">
        <v>148</v>
      </c>
    </row>
    <row r="87" spans="1:12" ht="30" x14ac:dyDescent="0.25">
      <c r="A87" s="24">
        <f t="shared" si="4"/>
        <v>86</v>
      </c>
      <c r="B87" s="4" t="s">
        <v>58</v>
      </c>
      <c r="C87" s="3" t="s">
        <v>160</v>
      </c>
      <c r="D87" s="4" t="s">
        <v>161</v>
      </c>
      <c r="E87" s="5">
        <v>21.988</v>
      </c>
      <c r="F87" s="5">
        <v>34.923999999999999</v>
      </c>
      <c r="G87" s="5">
        <v>12.936</v>
      </c>
      <c r="H87" s="29">
        <v>12.93</v>
      </c>
      <c r="I87" s="38" t="s">
        <v>147</v>
      </c>
      <c r="J87" s="24" t="s">
        <v>298</v>
      </c>
      <c r="K87" s="6" t="s">
        <v>126</v>
      </c>
      <c r="L87" s="28" t="s">
        <v>148</v>
      </c>
    </row>
    <row r="88" spans="1:12" ht="30" x14ac:dyDescent="0.25">
      <c r="A88" s="24">
        <f t="shared" si="4"/>
        <v>87</v>
      </c>
      <c r="B88" s="4" t="s">
        <v>58</v>
      </c>
      <c r="C88" s="3" t="s">
        <v>162</v>
      </c>
      <c r="D88" s="4" t="s">
        <v>163</v>
      </c>
      <c r="E88" s="40">
        <v>2.5449999999999999</v>
      </c>
      <c r="F88" s="40">
        <v>20.702000000000002</v>
      </c>
      <c r="G88" s="41">
        <f>F88-E88</f>
        <v>18.157000000000004</v>
      </c>
      <c r="H88" s="29">
        <v>18.16</v>
      </c>
      <c r="I88" s="24" t="s">
        <v>120</v>
      </c>
      <c r="J88" s="24" t="s">
        <v>298</v>
      </c>
      <c r="K88" s="6" t="s">
        <v>134</v>
      </c>
      <c r="L88" s="28" t="s">
        <v>148</v>
      </c>
    </row>
    <row r="89" spans="1:12" ht="30" x14ac:dyDescent="0.25">
      <c r="A89" s="24">
        <f t="shared" si="4"/>
        <v>88</v>
      </c>
      <c r="B89" s="4" t="s">
        <v>58</v>
      </c>
      <c r="C89" s="3" t="s">
        <v>164</v>
      </c>
      <c r="D89" s="4" t="s">
        <v>165</v>
      </c>
      <c r="E89" s="5">
        <v>25.99</v>
      </c>
      <c r="F89" s="5">
        <v>30.63</v>
      </c>
      <c r="G89" s="5">
        <v>4.6400000000000006</v>
      </c>
      <c r="H89" s="29"/>
      <c r="I89" s="37" t="s">
        <v>297</v>
      </c>
      <c r="J89" s="24" t="s">
        <v>298</v>
      </c>
      <c r="K89" s="4" t="s">
        <v>166</v>
      </c>
      <c r="L89" s="28" t="s">
        <v>148</v>
      </c>
    </row>
    <row r="90" spans="1:12" ht="30" x14ac:dyDescent="0.25">
      <c r="A90" s="24">
        <f t="shared" si="4"/>
        <v>89</v>
      </c>
      <c r="B90" s="4" t="s">
        <v>58</v>
      </c>
      <c r="C90" s="3" t="s">
        <v>164</v>
      </c>
      <c r="D90" s="4" t="s">
        <v>165</v>
      </c>
      <c r="E90" s="5">
        <v>23.09</v>
      </c>
      <c r="F90" s="5">
        <v>25.98</v>
      </c>
      <c r="G90" s="5">
        <v>2.8900000000000006</v>
      </c>
      <c r="H90" s="29">
        <v>2.91</v>
      </c>
      <c r="I90" s="38" t="s">
        <v>147</v>
      </c>
      <c r="J90" s="24" t="s">
        <v>298</v>
      </c>
      <c r="K90" s="6" t="s">
        <v>134</v>
      </c>
      <c r="L90" s="28" t="s">
        <v>148</v>
      </c>
    </row>
    <row r="91" spans="1:12" ht="30" x14ac:dyDescent="0.25">
      <c r="A91" s="24">
        <f t="shared" si="4"/>
        <v>90</v>
      </c>
      <c r="B91" s="4" t="s">
        <v>58</v>
      </c>
      <c r="C91" s="3" t="s">
        <v>164</v>
      </c>
      <c r="D91" s="4" t="s">
        <v>165</v>
      </c>
      <c r="E91" s="5">
        <v>30.62</v>
      </c>
      <c r="F91" s="5">
        <v>37.4</v>
      </c>
      <c r="G91" s="5">
        <v>6.7799999999999976</v>
      </c>
      <c r="H91" s="29">
        <v>6.66</v>
      </c>
      <c r="I91" s="38" t="s">
        <v>147</v>
      </c>
      <c r="J91" s="24" t="s">
        <v>298</v>
      </c>
      <c r="K91" s="4" t="s">
        <v>134</v>
      </c>
      <c r="L91" s="28" t="s">
        <v>148</v>
      </c>
    </row>
    <row r="92" spans="1:12" ht="30" x14ac:dyDescent="0.25">
      <c r="A92" s="24">
        <f t="shared" si="4"/>
        <v>91</v>
      </c>
      <c r="B92" s="4" t="s">
        <v>58</v>
      </c>
      <c r="C92" s="3" t="s">
        <v>59</v>
      </c>
      <c r="D92" s="4" t="s">
        <v>60</v>
      </c>
      <c r="E92" s="5">
        <v>60.14</v>
      </c>
      <c r="F92" s="5">
        <v>71.52</v>
      </c>
      <c r="G92" s="5">
        <v>11.379999999999995</v>
      </c>
      <c r="H92" s="29">
        <v>11.36</v>
      </c>
      <c r="I92" s="38" t="s">
        <v>147</v>
      </c>
      <c r="J92" s="24" t="s">
        <v>298</v>
      </c>
      <c r="K92" s="6" t="s">
        <v>126</v>
      </c>
      <c r="L92" s="28" t="s">
        <v>148</v>
      </c>
    </row>
    <row r="93" spans="1:12" ht="30" x14ac:dyDescent="0.25">
      <c r="A93" s="24">
        <f t="shared" si="4"/>
        <v>92</v>
      </c>
      <c r="B93" s="4" t="s">
        <v>58</v>
      </c>
      <c r="C93" s="4" t="s">
        <v>167</v>
      </c>
      <c r="D93" s="4" t="s">
        <v>168</v>
      </c>
      <c r="E93" s="6">
        <v>0</v>
      </c>
      <c r="F93" s="6">
        <v>2.8</v>
      </c>
      <c r="G93" s="6">
        <v>2.8</v>
      </c>
      <c r="H93" s="26">
        <v>2.86</v>
      </c>
      <c r="I93" s="24" t="s">
        <v>120</v>
      </c>
      <c r="J93" s="24" t="s">
        <v>298</v>
      </c>
      <c r="K93" s="6" t="s">
        <v>123</v>
      </c>
      <c r="L93" s="28" t="s">
        <v>148</v>
      </c>
    </row>
    <row r="94" spans="1:12" ht="29.1" customHeight="1" x14ac:dyDescent="0.25">
      <c r="A94" s="24">
        <f t="shared" si="4"/>
        <v>93</v>
      </c>
      <c r="B94" s="24" t="s">
        <v>36</v>
      </c>
      <c r="C94" s="4" t="s">
        <v>169</v>
      </c>
      <c r="D94" s="4" t="s">
        <v>170</v>
      </c>
      <c r="E94" s="6">
        <v>0</v>
      </c>
      <c r="F94" s="6">
        <v>6.77</v>
      </c>
      <c r="G94" s="6">
        <v>6.77</v>
      </c>
      <c r="H94" s="26">
        <v>6.77</v>
      </c>
      <c r="I94" s="38" t="s">
        <v>147</v>
      </c>
      <c r="J94" s="24" t="s">
        <v>298</v>
      </c>
      <c r="K94" s="6" t="s">
        <v>166</v>
      </c>
      <c r="L94" s="28" t="s">
        <v>148</v>
      </c>
    </row>
    <row r="95" spans="1:12" ht="30" x14ac:dyDescent="0.25">
      <c r="A95" s="24">
        <f t="shared" si="4"/>
        <v>94</v>
      </c>
      <c r="B95" s="24" t="s">
        <v>36</v>
      </c>
      <c r="C95" s="4" t="s">
        <v>169</v>
      </c>
      <c r="D95" s="4" t="s">
        <v>170</v>
      </c>
      <c r="E95" s="6">
        <v>7.87</v>
      </c>
      <c r="F95" s="6">
        <v>9.65</v>
      </c>
      <c r="G95" s="6">
        <v>1.7800000000000002</v>
      </c>
      <c r="H95" s="26">
        <v>1.9</v>
      </c>
      <c r="I95" s="38" t="s">
        <v>147</v>
      </c>
      <c r="J95" s="24" t="s">
        <v>298</v>
      </c>
      <c r="K95" s="6" t="s">
        <v>166</v>
      </c>
      <c r="L95" s="28" t="s">
        <v>148</v>
      </c>
    </row>
    <row r="96" spans="1:12" ht="30" x14ac:dyDescent="0.25">
      <c r="A96" s="24">
        <f t="shared" si="4"/>
        <v>95</v>
      </c>
      <c r="B96" s="24" t="s">
        <v>36</v>
      </c>
      <c r="C96" s="4" t="s">
        <v>169</v>
      </c>
      <c r="D96" s="4" t="s">
        <v>170</v>
      </c>
      <c r="E96" s="6">
        <v>11.31</v>
      </c>
      <c r="F96" s="6">
        <v>12.9</v>
      </c>
      <c r="G96" s="6">
        <v>1.5899999999999999</v>
      </c>
      <c r="H96" s="26">
        <v>1.58</v>
      </c>
      <c r="I96" s="38" t="s">
        <v>147</v>
      </c>
      <c r="J96" s="24" t="s">
        <v>298</v>
      </c>
      <c r="K96" s="6" t="s">
        <v>166</v>
      </c>
      <c r="L96" s="28" t="s">
        <v>148</v>
      </c>
    </row>
    <row r="97" spans="1:12" ht="30" x14ac:dyDescent="0.25">
      <c r="A97" s="24">
        <f t="shared" si="4"/>
        <v>96</v>
      </c>
      <c r="B97" s="24" t="s">
        <v>36</v>
      </c>
      <c r="C97" s="4" t="s">
        <v>171</v>
      </c>
      <c r="D97" s="4" t="s">
        <v>172</v>
      </c>
      <c r="E97" s="6">
        <v>25.37</v>
      </c>
      <c r="F97" s="6">
        <v>28.35</v>
      </c>
      <c r="G97" s="6">
        <v>2.9800000000000004</v>
      </c>
      <c r="H97" s="26">
        <v>2.93</v>
      </c>
      <c r="I97" s="38" t="s">
        <v>147</v>
      </c>
      <c r="J97" s="24" t="s">
        <v>298</v>
      </c>
      <c r="K97" s="6" t="s">
        <v>166</v>
      </c>
      <c r="L97" s="28" t="s">
        <v>148</v>
      </c>
    </row>
    <row r="98" spans="1:12" ht="30" x14ac:dyDescent="0.25">
      <c r="A98" s="24">
        <f t="shared" si="4"/>
        <v>97</v>
      </c>
      <c r="B98" s="10" t="s">
        <v>36</v>
      </c>
      <c r="C98" s="4" t="s">
        <v>56</v>
      </c>
      <c r="D98" s="4" t="s">
        <v>57</v>
      </c>
      <c r="E98" s="6">
        <v>41.95</v>
      </c>
      <c r="F98" s="6">
        <v>51.713999999999999</v>
      </c>
      <c r="G98" s="6">
        <v>9.7639999999999958</v>
      </c>
      <c r="H98" s="26">
        <v>9.9600000000000009</v>
      </c>
      <c r="I98" s="38" t="s">
        <v>147</v>
      </c>
      <c r="J98" s="24" t="s">
        <v>298</v>
      </c>
      <c r="K98" s="6" t="s">
        <v>166</v>
      </c>
      <c r="L98" s="28" t="s">
        <v>148</v>
      </c>
    </row>
    <row r="99" spans="1:12" ht="30" x14ac:dyDescent="0.25">
      <c r="A99" s="24">
        <f t="shared" si="4"/>
        <v>98</v>
      </c>
      <c r="B99" s="24" t="s">
        <v>36</v>
      </c>
      <c r="C99" s="4" t="s">
        <v>173</v>
      </c>
      <c r="D99" s="4" t="s">
        <v>174</v>
      </c>
      <c r="E99" s="6">
        <v>32.119999999999997</v>
      </c>
      <c r="F99" s="6">
        <v>32.975000000000001</v>
      </c>
      <c r="G99" s="6">
        <v>0.85500000000000398</v>
      </c>
      <c r="H99" s="26">
        <v>0.86</v>
      </c>
      <c r="I99" s="24" t="s">
        <v>120</v>
      </c>
      <c r="J99" s="24" t="s">
        <v>298</v>
      </c>
      <c r="K99" s="6" t="s">
        <v>134</v>
      </c>
      <c r="L99" s="28" t="s">
        <v>148</v>
      </c>
    </row>
    <row r="100" spans="1:12" ht="30" x14ac:dyDescent="0.25">
      <c r="A100" s="24">
        <f t="shared" si="4"/>
        <v>99</v>
      </c>
      <c r="B100" s="24" t="s">
        <v>36</v>
      </c>
      <c r="C100" s="4" t="s">
        <v>175</v>
      </c>
      <c r="D100" s="4" t="s">
        <v>176</v>
      </c>
      <c r="E100" s="6">
        <v>1.6E-2</v>
      </c>
      <c r="F100" s="6">
        <v>1.58</v>
      </c>
      <c r="G100" s="6">
        <v>1.5640000000000001</v>
      </c>
      <c r="H100" s="26">
        <v>1.56</v>
      </c>
      <c r="I100" s="24" t="s">
        <v>120</v>
      </c>
      <c r="J100" s="24" t="s">
        <v>298</v>
      </c>
      <c r="K100" s="6" t="s">
        <v>134</v>
      </c>
      <c r="L100" s="28" t="s">
        <v>148</v>
      </c>
    </row>
    <row r="101" spans="1:12" ht="30" x14ac:dyDescent="0.25">
      <c r="A101" s="24">
        <f t="shared" si="4"/>
        <v>100</v>
      </c>
      <c r="B101" s="24" t="s">
        <v>36</v>
      </c>
      <c r="C101" s="4" t="s">
        <v>177</v>
      </c>
      <c r="D101" s="4" t="s">
        <v>178</v>
      </c>
      <c r="E101" s="6">
        <v>1.075</v>
      </c>
      <c r="F101" s="6">
        <v>3</v>
      </c>
      <c r="G101" s="6">
        <v>1.925</v>
      </c>
      <c r="H101" s="26">
        <v>1.93</v>
      </c>
      <c r="I101" s="24" t="s">
        <v>120</v>
      </c>
      <c r="J101" s="24" t="s">
        <v>298</v>
      </c>
      <c r="K101" s="6" t="s">
        <v>134</v>
      </c>
      <c r="L101" s="28" t="s">
        <v>148</v>
      </c>
    </row>
    <row r="102" spans="1:12" ht="30" x14ac:dyDescent="0.25">
      <c r="A102" s="24">
        <f t="shared" si="4"/>
        <v>101</v>
      </c>
      <c r="B102" s="24" t="s">
        <v>36</v>
      </c>
      <c r="C102" s="4" t="s">
        <v>177</v>
      </c>
      <c r="D102" s="4" t="s">
        <v>178</v>
      </c>
      <c r="E102" s="6">
        <v>3</v>
      </c>
      <c r="F102" s="6">
        <v>5.25</v>
      </c>
      <c r="G102" s="6">
        <v>2.25</v>
      </c>
      <c r="H102" s="26">
        <v>2.25</v>
      </c>
      <c r="I102" s="24" t="s">
        <v>120</v>
      </c>
      <c r="J102" s="24" t="s">
        <v>300</v>
      </c>
      <c r="K102" s="6" t="s">
        <v>179</v>
      </c>
      <c r="L102" s="28" t="s">
        <v>148</v>
      </c>
    </row>
    <row r="103" spans="1:12" ht="30" x14ac:dyDescent="0.25">
      <c r="A103" s="24">
        <f t="shared" si="4"/>
        <v>102</v>
      </c>
      <c r="B103" s="4" t="s">
        <v>12</v>
      </c>
      <c r="C103" s="10" t="s">
        <v>180</v>
      </c>
      <c r="D103" s="4" t="s">
        <v>181</v>
      </c>
      <c r="E103" s="7">
        <v>14</v>
      </c>
      <c r="F103" s="7">
        <v>28.61</v>
      </c>
      <c r="G103" s="7">
        <v>14.61</v>
      </c>
      <c r="H103" s="26">
        <v>14.6</v>
      </c>
      <c r="I103" s="37" t="s">
        <v>129</v>
      </c>
      <c r="J103" s="24" t="s">
        <v>300</v>
      </c>
      <c r="K103" s="7" t="s">
        <v>182</v>
      </c>
      <c r="L103" s="28" t="s">
        <v>148</v>
      </c>
    </row>
    <row r="104" spans="1:12" ht="30" x14ac:dyDescent="0.25">
      <c r="A104" s="24">
        <f t="shared" si="4"/>
        <v>103</v>
      </c>
      <c r="B104" s="4" t="s">
        <v>58</v>
      </c>
      <c r="C104" s="10" t="s">
        <v>118</v>
      </c>
      <c r="D104" s="4" t="s">
        <v>119</v>
      </c>
      <c r="E104" s="7">
        <v>3.27</v>
      </c>
      <c r="F104" s="7">
        <v>7.04</v>
      </c>
      <c r="G104" s="7">
        <v>3.77</v>
      </c>
      <c r="H104" s="26">
        <v>3.78</v>
      </c>
      <c r="I104" s="24" t="s">
        <v>120</v>
      </c>
      <c r="J104" s="24" t="s">
        <v>300</v>
      </c>
      <c r="K104" s="10" t="s">
        <v>166</v>
      </c>
      <c r="L104" s="28" t="s">
        <v>148</v>
      </c>
    </row>
    <row r="105" spans="1:12" ht="30" x14ac:dyDescent="0.25">
      <c r="A105" s="24">
        <f t="shared" si="4"/>
        <v>104</v>
      </c>
      <c r="B105" s="4" t="s">
        <v>58</v>
      </c>
      <c r="C105" s="17" t="s">
        <v>183</v>
      </c>
      <c r="D105" s="4" t="s">
        <v>184</v>
      </c>
      <c r="E105" s="7">
        <v>0</v>
      </c>
      <c r="F105" s="7">
        <v>6.54</v>
      </c>
      <c r="G105" s="7">
        <v>6.54</v>
      </c>
      <c r="H105" s="26"/>
      <c r="I105" s="42" t="s">
        <v>185</v>
      </c>
      <c r="J105" s="24" t="s">
        <v>300</v>
      </c>
      <c r="K105" s="7" t="s">
        <v>126</v>
      </c>
      <c r="L105" s="24"/>
    </row>
    <row r="106" spans="1:12" ht="30" x14ac:dyDescent="0.25">
      <c r="A106" s="24">
        <f t="shared" si="4"/>
        <v>105</v>
      </c>
      <c r="B106" s="4" t="s">
        <v>58</v>
      </c>
      <c r="C106" s="17" t="s">
        <v>186</v>
      </c>
      <c r="D106" s="4" t="s">
        <v>187</v>
      </c>
      <c r="E106" s="6">
        <v>0</v>
      </c>
      <c r="F106" s="6">
        <v>1.08</v>
      </c>
      <c r="G106" s="6">
        <v>1.08</v>
      </c>
      <c r="H106" s="6"/>
      <c r="I106" s="42" t="s">
        <v>185</v>
      </c>
      <c r="J106" s="24" t="s">
        <v>300</v>
      </c>
      <c r="K106" s="6" t="s">
        <v>126</v>
      </c>
      <c r="L106" s="24"/>
    </row>
    <row r="107" spans="1:12" ht="30" x14ac:dyDescent="0.25">
      <c r="A107" s="24">
        <f t="shared" si="4"/>
        <v>106</v>
      </c>
      <c r="B107" s="24" t="s">
        <v>36</v>
      </c>
      <c r="C107" s="10" t="s">
        <v>188</v>
      </c>
      <c r="D107" s="4" t="s">
        <v>189</v>
      </c>
      <c r="E107" s="7">
        <v>3.3</v>
      </c>
      <c r="F107" s="7">
        <v>10.199999999999999</v>
      </c>
      <c r="G107" s="7">
        <v>6.9</v>
      </c>
      <c r="H107" s="26"/>
      <c r="I107" s="37" t="s">
        <v>297</v>
      </c>
      <c r="J107" s="24" t="s">
        <v>300</v>
      </c>
      <c r="K107" s="4" t="s">
        <v>126</v>
      </c>
      <c r="L107" s="24" t="s">
        <v>148</v>
      </c>
    </row>
    <row r="108" spans="1:12" ht="30" x14ac:dyDescent="0.25">
      <c r="A108" s="24">
        <f t="shared" si="4"/>
        <v>107</v>
      </c>
      <c r="B108" s="4" t="s">
        <v>12</v>
      </c>
      <c r="C108" s="18" t="s">
        <v>190</v>
      </c>
      <c r="D108" s="18" t="s">
        <v>191</v>
      </c>
      <c r="E108" s="45">
        <v>4</v>
      </c>
      <c r="F108" s="45">
        <v>18.66</v>
      </c>
      <c r="G108" s="45">
        <v>14.66</v>
      </c>
      <c r="H108" s="26"/>
      <c r="I108" s="46" t="s">
        <v>185</v>
      </c>
      <c r="J108" s="24" t="s">
        <v>300</v>
      </c>
      <c r="K108" s="18" t="s">
        <v>166</v>
      </c>
      <c r="L108" s="24"/>
    </row>
    <row r="109" spans="1:12" ht="30" x14ac:dyDescent="0.25">
      <c r="A109" s="24">
        <f t="shared" si="4"/>
        <v>108</v>
      </c>
      <c r="B109" s="4" t="s">
        <v>12</v>
      </c>
      <c r="C109" s="10" t="s">
        <v>19</v>
      </c>
      <c r="D109" s="10" t="s">
        <v>192</v>
      </c>
      <c r="E109" s="11">
        <v>27.37</v>
      </c>
      <c r="F109" s="11">
        <v>47.34</v>
      </c>
      <c r="G109" s="11">
        <v>19.970000000000002</v>
      </c>
      <c r="H109" s="26"/>
      <c r="I109" s="10" t="s">
        <v>297</v>
      </c>
      <c r="J109" s="24" t="s">
        <v>300</v>
      </c>
      <c r="K109" s="10" t="s">
        <v>193</v>
      </c>
      <c r="L109" s="24" t="s">
        <v>148</v>
      </c>
    </row>
    <row r="110" spans="1:12" ht="30" x14ac:dyDescent="0.25">
      <c r="A110" s="24">
        <f t="shared" si="4"/>
        <v>109</v>
      </c>
      <c r="B110" s="4" t="s">
        <v>12</v>
      </c>
      <c r="C110" s="10" t="s">
        <v>194</v>
      </c>
      <c r="D110" s="10" t="s">
        <v>195</v>
      </c>
      <c r="E110" s="11">
        <v>17.63</v>
      </c>
      <c r="F110" s="11">
        <v>19.36</v>
      </c>
      <c r="G110" s="11">
        <v>1.7300000000000004</v>
      </c>
      <c r="H110" s="26"/>
      <c r="I110" s="42" t="s">
        <v>185</v>
      </c>
      <c r="J110" s="24" t="s">
        <v>300</v>
      </c>
      <c r="K110" s="10" t="s">
        <v>196</v>
      </c>
      <c r="L110" s="24"/>
    </row>
    <row r="111" spans="1:12" ht="30" x14ac:dyDescent="0.25">
      <c r="A111" s="24">
        <f t="shared" si="4"/>
        <v>110</v>
      </c>
      <c r="B111" s="24" t="s">
        <v>45</v>
      </c>
      <c r="C111" s="4" t="s">
        <v>50</v>
      </c>
      <c r="D111" s="4" t="s">
        <v>197</v>
      </c>
      <c r="E111" s="12">
        <v>0</v>
      </c>
      <c r="F111" s="12">
        <v>10.91</v>
      </c>
      <c r="G111" s="12">
        <v>10.91</v>
      </c>
      <c r="H111" s="26"/>
      <c r="I111" s="42" t="s">
        <v>185</v>
      </c>
      <c r="J111" s="24" t="s">
        <v>300</v>
      </c>
      <c r="K111" s="6" t="s">
        <v>126</v>
      </c>
      <c r="L111" s="24"/>
    </row>
    <row r="112" spans="1:12" ht="30" x14ac:dyDescent="0.25">
      <c r="A112" s="24">
        <f t="shared" si="4"/>
        <v>111</v>
      </c>
      <c r="B112" s="24" t="s">
        <v>45</v>
      </c>
      <c r="C112" s="4" t="s">
        <v>48</v>
      </c>
      <c r="D112" s="4" t="s">
        <v>198</v>
      </c>
      <c r="E112" s="12">
        <v>12</v>
      </c>
      <c r="F112" s="12">
        <v>21.51</v>
      </c>
      <c r="G112" s="12">
        <v>9.5100000000000016</v>
      </c>
      <c r="H112" s="26"/>
      <c r="I112" s="42" t="s">
        <v>185</v>
      </c>
      <c r="J112" s="24" t="s">
        <v>300</v>
      </c>
      <c r="K112" s="6" t="s">
        <v>126</v>
      </c>
      <c r="L112" s="24"/>
    </row>
    <row r="113" spans="1:12" ht="30" x14ac:dyDescent="0.25">
      <c r="A113" s="24">
        <f t="shared" si="4"/>
        <v>112</v>
      </c>
      <c r="B113" s="24" t="s">
        <v>45</v>
      </c>
      <c r="C113" s="4" t="s">
        <v>199</v>
      </c>
      <c r="D113" s="4" t="s">
        <v>200</v>
      </c>
      <c r="E113" s="12">
        <v>31.6</v>
      </c>
      <c r="F113" s="12">
        <v>40.78</v>
      </c>
      <c r="G113" s="12">
        <v>9.18</v>
      </c>
      <c r="H113" s="26"/>
      <c r="I113" s="42" t="s">
        <v>185</v>
      </c>
      <c r="J113" s="24" t="s">
        <v>300</v>
      </c>
      <c r="K113" s="4" t="s">
        <v>166</v>
      </c>
      <c r="L113" s="24"/>
    </row>
    <row r="114" spans="1:12" ht="30" x14ac:dyDescent="0.25">
      <c r="A114" s="24">
        <f t="shared" si="4"/>
        <v>113</v>
      </c>
      <c r="B114" s="24" t="s">
        <v>45</v>
      </c>
      <c r="C114" s="4" t="s">
        <v>54</v>
      </c>
      <c r="D114" s="4" t="s">
        <v>55</v>
      </c>
      <c r="E114" s="12">
        <v>29.55</v>
      </c>
      <c r="F114" s="12">
        <v>32.82</v>
      </c>
      <c r="G114" s="12">
        <v>3.2699999999999996</v>
      </c>
      <c r="H114" s="26">
        <v>3.36</v>
      </c>
      <c r="I114" s="44" t="s">
        <v>147</v>
      </c>
      <c r="J114" s="24" t="s">
        <v>300</v>
      </c>
      <c r="K114" s="6" t="s">
        <v>126</v>
      </c>
      <c r="L114" s="24" t="s">
        <v>148</v>
      </c>
    </row>
    <row r="115" spans="1:12" ht="30" x14ac:dyDescent="0.25">
      <c r="A115" s="24">
        <f t="shared" si="4"/>
        <v>114</v>
      </c>
      <c r="B115" s="24" t="s">
        <v>45</v>
      </c>
      <c r="C115" s="17" t="s">
        <v>201</v>
      </c>
      <c r="D115" s="4" t="s">
        <v>202</v>
      </c>
      <c r="E115" s="12">
        <v>0</v>
      </c>
      <c r="F115" s="12">
        <v>6.91</v>
      </c>
      <c r="G115" s="12">
        <v>6.91</v>
      </c>
      <c r="H115" s="26"/>
      <c r="I115" s="42" t="s">
        <v>185</v>
      </c>
      <c r="J115" s="24" t="s">
        <v>300</v>
      </c>
      <c r="K115" s="6" t="s">
        <v>123</v>
      </c>
      <c r="L115" s="24"/>
    </row>
    <row r="116" spans="1:12" ht="30" x14ac:dyDescent="0.25">
      <c r="A116" s="24">
        <f t="shared" si="4"/>
        <v>115</v>
      </c>
      <c r="B116" s="24" t="s">
        <v>45</v>
      </c>
      <c r="C116" s="4" t="s">
        <v>203</v>
      </c>
      <c r="D116" s="4" t="s">
        <v>204</v>
      </c>
      <c r="E116" s="12">
        <v>13.29</v>
      </c>
      <c r="F116" s="12">
        <v>15.15</v>
      </c>
      <c r="G116" s="12">
        <v>1.8600000000000012</v>
      </c>
      <c r="H116" s="26">
        <v>1.85</v>
      </c>
      <c r="I116" s="37" t="s">
        <v>129</v>
      </c>
      <c r="J116" s="24" t="s">
        <v>300</v>
      </c>
      <c r="K116" s="6" t="s">
        <v>205</v>
      </c>
      <c r="L116" s="28" t="s">
        <v>148</v>
      </c>
    </row>
    <row r="117" spans="1:12" ht="30" x14ac:dyDescent="0.25">
      <c r="A117" s="24">
        <f t="shared" si="4"/>
        <v>116</v>
      </c>
      <c r="B117" s="24" t="s">
        <v>45</v>
      </c>
      <c r="C117" s="10" t="s">
        <v>206</v>
      </c>
      <c r="D117" s="10" t="s">
        <v>207</v>
      </c>
      <c r="E117" s="11">
        <v>8.4499999999999993</v>
      </c>
      <c r="F117" s="11">
        <v>13.03</v>
      </c>
      <c r="G117" s="12">
        <v>4.58</v>
      </c>
      <c r="H117" s="26"/>
      <c r="I117" s="42" t="s">
        <v>185</v>
      </c>
      <c r="J117" s="24" t="s">
        <v>300</v>
      </c>
      <c r="K117" s="7" t="s">
        <v>208</v>
      </c>
      <c r="L117" s="24"/>
    </row>
    <row r="118" spans="1:12" ht="30" x14ac:dyDescent="0.25">
      <c r="A118" s="24">
        <f t="shared" si="4"/>
        <v>117</v>
      </c>
      <c r="B118" s="24" t="s">
        <v>45</v>
      </c>
      <c r="C118" s="17" t="s">
        <v>209</v>
      </c>
      <c r="D118" s="4" t="s">
        <v>210</v>
      </c>
      <c r="E118" s="12">
        <v>10.7</v>
      </c>
      <c r="F118" s="12">
        <v>11.7</v>
      </c>
      <c r="G118" s="12">
        <v>1</v>
      </c>
      <c r="H118" s="26"/>
      <c r="I118" s="42" t="s">
        <v>185</v>
      </c>
      <c r="J118" s="24" t="s">
        <v>300</v>
      </c>
      <c r="K118" s="6" t="s">
        <v>211</v>
      </c>
      <c r="L118" s="24"/>
    </row>
    <row r="119" spans="1:12" ht="30" x14ac:dyDescent="0.25">
      <c r="A119" s="24">
        <f t="shared" si="4"/>
        <v>118</v>
      </c>
      <c r="B119" s="24" t="s">
        <v>45</v>
      </c>
      <c r="C119" s="10" t="s">
        <v>212</v>
      </c>
      <c r="D119" s="10" t="s">
        <v>213</v>
      </c>
      <c r="E119" s="11">
        <v>0</v>
      </c>
      <c r="F119" s="11">
        <v>7</v>
      </c>
      <c r="G119" s="12">
        <v>7</v>
      </c>
      <c r="H119" s="26"/>
      <c r="I119" s="10" t="s">
        <v>297</v>
      </c>
      <c r="J119" s="24" t="s">
        <v>300</v>
      </c>
      <c r="K119" s="7" t="s">
        <v>196</v>
      </c>
      <c r="L119" s="28" t="s">
        <v>148</v>
      </c>
    </row>
    <row r="120" spans="1:12" ht="30" x14ac:dyDescent="0.25">
      <c r="A120" s="24">
        <f t="shared" si="4"/>
        <v>119</v>
      </c>
      <c r="B120" s="24" t="s">
        <v>45</v>
      </c>
      <c r="C120" s="24" t="s">
        <v>214</v>
      </c>
      <c r="D120" s="24" t="s">
        <v>215</v>
      </c>
      <c r="E120" s="11">
        <v>2.02</v>
      </c>
      <c r="F120" s="11">
        <v>8.34</v>
      </c>
      <c r="G120" s="14">
        <v>6.32</v>
      </c>
      <c r="H120" s="26"/>
      <c r="I120" s="42" t="s">
        <v>185</v>
      </c>
      <c r="J120" s="24" t="s">
        <v>300</v>
      </c>
      <c r="K120" s="26" t="s">
        <v>216</v>
      </c>
      <c r="L120" s="24"/>
    </row>
    <row r="121" spans="1:12" ht="30" x14ac:dyDescent="0.25">
      <c r="A121" s="24">
        <f t="shared" si="4"/>
        <v>120</v>
      </c>
      <c r="B121" s="24" t="s">
        <v>45</v>
      </c>
      <c r="C121" s="10" t="s">
        <v>217</v>
      </c>
      <c r="D121" s="10" t="s">
        <v>218</v>
      </c>
      <c r="E121" s="11">
        <v>0</v>
      </c>
      <c r="F121" s="11">
        <v>8.56</v>
      </c>
      <c r="G121" s="12">
        <v>8.56</v>
      </c>
      <c r="H121" s="26"/>
      <c r="I121" s="42" t="s">
        <v>185</v>
      </c>
      <c r="J121" s="24" t="s">
        <v>300</v>
      </c>
      <c r="K121" s="7" t="s">
        <v>208</v>
      </c>
      <c r="L121" s="24"/>
    </row>
    <row r="122" spans="1:12" ht="30" x14ac:dyDescent="0.25">
      <c r="A122" s="24">
        <f t="shared" si="4"/>
        <v>121</v>
      </c>
      <c r="B122" s="24" t="s">
        <v>45</v>
      </c>
      <c r="C122" s="10" t="s">
        <v>219</v>
      </c>
      <c r="D122" s="10" t="s">
        <v>220</v>
      </c>
      <c r="E122" s="11">
        <v>0</v>
      </c>
      <c r="F122" s="11">
        <v>8.4600000000000009</v>
      </c>
      <c r="G122" s="12">
        <v>8.4600000000000009</v>
      </c>
      <c r="H122" s="26"/>
      <c r="I122" s="42" t="s">
        <v>185</v>
      </c>
      <c r="J122" s="24" t="s">
        <v>300</v>
      </c>
      <c r="K122" s="7" t="s">
        <v>208</v>
      </c>
      <c r="L122" s="24"/>
    </row>
    <row r="123" spans="1:12" ht="30" x14ac:dyDescent="0.25">
      <c r="A123" s="24">
        <f t="shared" si="4"/>
        <v>122</v>
      </c>
      <c r="B123" s="24" t="s">
        <v>45</v>
      </c>
      <c r="C123" s="10" t="s">
        <v>221</v>
      </c>
      <c r="D123" s="10" t="s">
        <v>222</v>
      </c>
      <c r="E123" s="11">
        <v>0</v>
      </c>
      <c r="F123" s="11">
        <v>6.3019999999999996</v>
      </c>
      <c r="G123" s="12">
        <v>6.3019999999999996</v>
      </c>
      <c r="H123" s="26">
        <v>6.3</v>
      </c>
      <c r="I123" s="24" t="s">
        <v>65</v>
      </c>
      <c r="J123" s="24" t="s">
        <v>300</v>
      </c>
      <c r="K123" s="7" t="s">
        <v>208</v>
      </c>
      <c r="L123" s="28" t="s">
        <v>271</v>
      </c>
    </row>
    <row r="124" spans="1:12" ht="30" x14ac:dyDescent="0.25">
      <c r="A124" s="24">
        <f t="shared" si="4"/>
        <v>123</v>
      </c>
      <c r="B124" s="24" t="s">
        <v>45</v>
      </c>
      <c r="C124" s="10" t="s">
        <v>223</v>
      </c>
      <c r="D124" s="10" t="s">
        <v>224</v>
      </c>
      <c r="E124" s="11">
        <v>6.3</v>
      </c>
      <c r="F124" s="11">
        <v>9.61</v>
      </c>
      <c r="G124" s="12">
        <v>3.3099999999999996</v>
      </c>
      <c r="H124" s="7">
        <v>3.31</v>
      </c>
      <c r="I124" s="30" t="s">
        <v>147</v>
      </c>
      <c r="J124" s="24" t="s">
        <v>300</v>
      </c>
      <c r="K124" s="10" t="s">
        <v>179</v>
      </c>
      <c r="L124" s="28" t="s">
        <v>148</v>
      </c>
    </row>
    <row r="125" spans="1:12" ht="30" x14ac:dyDescent="0.25">
      <c r="A125" s="24">
        <f t="shared" si="4"/>
        <v>124</v>
      </c>
      <c r="B125" s="24" t="s">
        <v>45</v>
      </c>
      <c r="C125" s="10" t="s">
        <v>225</v>
      </c>
      <c r="D125" s="10" t="s">
        <v>226</v>
      </c>
      <c r="E125" s="11">
        <v>0.45</v>
      </c>
      <c r="F125" s="11">
        <v>9.65</v>
      </c>
      <c r="G125" s="12">
        <v>9.2000000000000011</v>
      </c>
      <c r="H125" s="26">
        <v>9.6300000000000008</v>
      </c>
      <c r="I125" s="30" t="s">
        <v>147</v>
      </c>
      <c r="J125" s="24" t="s">
        <v>300</v>
      </c>
      <c r="K125" s="10" t="s">
        <v>179</v>
      </c>
      <c r="L125" s="24" t="s">
        <v>148</v>
      </c>
    </row>
    <row r="126" spans="1:12" ht="30" x14ac:dyDescent="0.25">
      <c r="A126" s="24">
        <f t="shared" si="4"/>
        <v>125</v>
      </c>
      <c r="B126" s="4" t="s">
        <v>27</v>
      </c>
      <c r="C126" s="4" t="s">
        <v>32</v>
      </c>
      <c r="D126" s="4" t="s">
        <v>33</v>
      </c>
      <c r="E126" s="12">
        <v>12.5</v>
      </c>
      <c r="F126" s="12">
        <v>13.96</v>
      </c>
      <c r="G126" s="12">
        <v>1.4600000000000009</v>
      </c>
      <c r="H126" s="26">
        <v>1.46</v>
      </c>
      <c r="I126" s="30" t="s">
        <v>147</v>
      </c>
      <c r="J126" s="24" t="s">
        <v>300</v>
      </c>
      <c r="K126" s="6" t="s">
        <v>126</v>
      </c>
      <c r="L126" s="24" t="s">
        <v>148</v>
      </c>
    </row>
    <row r="127" spans="1:12" ht="30" x14ac:dyDescent="0.25">
      <c r="A127" s="24">
        <f t="shared" si="4"/>
        <v>126</v>
      </c>
      <c r="B127" s="4" t="s">
        <v>27</v>
      </c>
      <c r="C127" s="17" t="s">
        <v>227</v>
      </c>
      <c r="D127" s="4" t="s">
        <v>228</v>
      </c>
      <c r="E127" s="12">
        <v>1.3</v>
      </c>
      <c r="F127" s="12">
        <v>3.3</v>
      </c>
      <c r="G127" s="12">
        <v>1.9999999999999998</v>
      </c>
      <c r="H127" s="26"/>
      <c r="I127" s="42" t="s">
        <v>185</v>
      </c>
      <c r="J127" s="24" t="s">
        <v>300</v>
      </c>
      <c r="K127" s="6" t="s">
        <v>229</v>
      </c>
      <c r="L127" s="24"/>
    </row>
    <row r="128" spans="1:12" ht="30" x14ac:dyDescent="0.25">
      <c r="A128" s="24">
        <f t="shared" si="4"/>
        <v>127</v>
      </c>
      <c r="B128" s="4" t="s">
        <v>58</v>
      </c>
      <c r="C128" s="4" t="s">
        <v>28</v>
      </c>
      <c r="D128" s="4" t="s">
        <v>230</v>
      </c>
      <c r="E128" s="12">
        <v>14.3</v>
      </c>
      <c r="F128" s="12">
        <v>26.75</v>
      </c>
      <c r="G128" s="12">
        <v>12.45</v>
      </c>
      <c r="H128" s="26"/>
      <c r="I128" s="42" t="s">
        <v>185</v>
      </c>
      <c r="J128" s="24" t="s">
        <v>300</v>
      </c>
      <c r="K128" s="6" t="s">
        <v>134</v>
      </c>
      <c r="L128" s="24"/>
    </row>
    <row r="129" spans="1:12" ht="30" x14ac:dyDescent="0.25">
      <c r="A129" s="24">
        <f t="shared" si="4"/>
        <v>128</v>
      </c>
      <c r="B129" s="4" t="s">
        <v>27</v>
      </c>
      <c r="C129" s="4" t="s">
        <v>231</v>
      </c>
      <c r="D129" s="4" t="s">
        <v>232</v>
      </c>
      <c r="E129" s="12">
        <v>27.09</v>
      </c>
      <c r="F129" s="12">
        <v>33.43</v>
      </c>
      <c r="G129" s="12">
        <v>6.34</v>
      </c>
      <c r="H129" s="26">
        <v>6.32</v>
      </c>
      <c r="I129" s="37" t="s">
        <v>147</v>
      </c>
      <c r="J129" s="24" t="s">
        <v>300</v>
      </c>
      <c r="K129" s="6" t="s">
        <v>233</v>
      </c>
      <c r="L129" s="28" t="s">
        <v>148</v>
      </c>
    </row>
    <row r="130" spans="1:12" ht="30" x14ac:dyDescent="0.25">
      <c r="A130" s="24">
        <f t="shared" si="4"/>
        <v>129</v>
      </c>
      <c r="B130" s="4" t="s">
        <v>27</v>
      </c>
      <c r="C130" s="17" t="s">
        <v>234</v>
      </c>
      <c r="D130" s="4" t="s">
        <v>235</v>
      </c>
      <c r="E130" s="12">
        <v>0</v>
      </c>
      <c r="F130" s="12">
        <v>1.4</v>
      </c>
      <c r="G130" s="12">
        <v>1.4</v>
      </c>
      <c r="H130" s="26"/>
      <c r="I130" s="42" t="s">
        <v>185</v>
      </c>
      <c r="J130" s="24" t="s">
        <v>300</v>
      </c>
      <c r="K130" s="6" t="s">
        <v>236</v>
      </c>
      <c r="L130" s="24"/>
    </row>
    <row r="131" spans="1:12" ht="30" x14ac:dyDescent="0.25">
      <c r="A131" s="24">
        <f t="shared" si="4"/>
        <v>130</v>
      </c>
      <c r="B131" s="4" t="s">
        <v>58</v>
      </c>
      <c r="C131" s="4" t="s">
        <v>237</v>
      </c>
      <c r="D131" s="4" t="s">
        <v>238</v>
      </c>
      <c r="E131" s="12">
        <v>27.76</v>
      </c>
      <c r="F131" s="12">
        <v>32.99</v>
      </c>
      <c r="G131" s="12">
        <v>5.23</v>
      </c>
      <c r="H131" s="26">
        <v>5.31</v>
      </c>
      <c r="I131" s="37" t="s">
        <v>129</v>
      </c>
      <c r="J131" s="24" t="s">
        <v>300</v>
      </c>
      <c r="K131" s="6" t="s">
        <v>126</v>
      </c>
      <c r="L131" s="28" t="s">
        <v>148</v>
      </c>
    </row>
    <row r="132" spans="1:12" ht="30" x14ac:dyDescent="0.25">
      <c r="A132" s="24">
        <f t="shared" si="4"/>
        <v>131</v>
      </c>
      <c r="B132" s="4" t="s">
        <v>27</v>
      </c>
      <c r="C132" s="10" t="s">
        <v>30</v>
      </c>
      <c r="D132" s="10" t="s">
        <v>31</v>
      </c>
      <c r="E132" s="11">
        <v>37.630000000000003</v>
      </c>
      <c r="F132" s="11">
        <v>47.97</v>
      </c>
      <c r="G132" s="11">
        <v>10.34</v>
      </c>
      <c r="H132" s="26"/>
      <c r="I132" s="42" t="s">
        <v>185</v>
      </c>
      <c r="J132" s="24" t="s">
        <v>300</v>
      </c>
      <c r="K132" s="4" t="s">
        <v>239</v>
      </c>
      <c r="L132" s="24"/>
    </row>
    <row r="133" spans="1:12" ht="30" x14ac:dyDescent="0.25">
      <c r="A133" s="24">
        <f t="shared" si="4"/>
        <v>132</v>
      </c>
      <c r="B133" s="4" t="s">
        <v>27</v>
      </c>
      <c r="C133" s="10" t="s">
        <v>240</v>
      </c>
      <c r="D133" s="10" t="s">
        <v>241</v>
      </c>
      <c r="E133" s="11">
        <v>6.45</v>
      </c>
      <c r="F133" s="11">
        <v>9</v>
      </c>
      <c r="G133" s="11">
        <v>2.5499999999999998</v>
      </c>
      <c r="H133" s="26">
        <v>2.62</v>
      </c>
      <c r="I133" s="37" t="s">
        <v>129</v>
      </c>
      <c r="J133" s="24" t="s">
        <v>300</v>
      </c>
      <c r="K133" s="7" t="s">
        <v>205</v>
      </c>
      <c r="L133" s="28" t="s">
        <v>148</v>
      </c>
    </row>
    <row r="134" spans="1:12" ht="30" x14ac:dyDescent="0.25">
      <c r="A134" s="24">
        <f t="shared" si="4"/>
        <v>133</v>
      </c>
      <c r="B134" s="4" t="s">
        <v>58</v>
      </c>
      <c r="C134" s="18" t="s">
        <v>242</v>
      </c>
      <c r="D134" s="10" t="s">
        <v>243</v>
      </c>
      <c r="E134" s="11">
        <v>0.1</v>
      </c>
      <c r="F134" s="11">
        <v>2.7</v>
      </c>
      <c r="G134" s="11">
        <v>2.6</v>
      </c>
      <c r="H134" s="26"/>
      <c r="I134" s="42" t="s">
        <v>185</v>
      </c>
      <c r="J134" s="24" t="s">
        <v>300</v>
      </c>
      <c r="K134" s="7" t="s">
        <v>134</v>
      </c>
      <c r="L134" s="24"/>
    </row>
    <row r="135" spans="1:12" ht="30" x14ac:dyDescent="0.25">
      <c r="A135" s="24">
        <f t="shared" si="4"/>
        <v>134</v>
      </c>
      <c r="B135" s="4" t="s">
        <v>27</v>
      </c>
      <c r="C135" s="18" t="s">
        <v>244</v>
      </c>
      <c r="D135" s="10" t="s">
        <v>245</v>
      </c>
      <c r="E135" s="11">
        <v>0</v>
      </c>
      <c r="F135" s="11">
        <v>1.6</v>
      </c>
      <c r="G135" s="11">
        <v>1.6</v>
      </c>
      <c r="H135" s="26"/>
      <c r="I135" s="42" t="s">
        <v>185</v>
      </c>
      <c r="J135" s="24" t="s">
        <v>300</v>
      </c>
      <c r="K135" s="7" t="s">
        <v>134</v>
      </c>
      <c r="L135" s="24"/>
    </row>
    <row r="136" spans="1:12" ht="30" x14ac:dyDescent="0.25">
      <c r="A136" s="24">
        <f t="shared" si="4"/>
        <v>135</v>
      </c>
      <c r="B136" s="4" t="s">
        <v>12</v>
      </c>
      <c r="C136" s="10" t="s">
        <v>246</v>
      </c>
      <c r="D136" s="10" t="s">
        <v>247</v>
      </c>
      <c r="E136" s="11">
        <v>12.85</v>
      </c>
      <c r="F136" s="11">
        <v>20.05</v>
      </c>
      <c r="G136" s="11">
        <v>7.2000000000000011</v>
      </c>
      <c r="H136" s="26">
        <v>7.2</v>
      </c>
      <c r="I136" s="24" t="s">
        <v>65</v>
      </c>
      <c r="J136" s="24" t="s">
        <v>300</v>
      </c>
      <c r="K136" s="7" t="s">
        <v>123</v>
      </c>
      <c r="L136" s="28" t="s">
        <v>271</v>
      </c>
    </row>
    <row r="137" spans="1:12" ht="30" x14ac:dyDescent="0.25">
      <c r="A137" s="24">
        <f t="shared" si="4"/>
        <v>136</v>
      </c>
      <c r="B137" s="4" t="s">
        <v>58</v>
      </c>
      <c r="C137" s="10" t="s">
        <v>248</v>
      </c>
      <c r="D137" s="10" t="s">
        <v>249</v>
      </c>
      <c r="E137" s="11">
        <v>40.450000000000003</v>
      </c>
      <c r="F137" s="11">
        <v>48.05</v>
      </c>
      <c r="G137" s="11">
        <v>7.5999999999999943</v>
      </c>
      <c r="H137" s="26">
        <v>7.6</v>
      </c>
      <c r="I137" s="37" t="s">
        <v>129</v>
      </c>
      <c r="J137" s="24" t="s">
        <v>300</v>
      </c>
      <c r="K137" s="7" t="s">
        <v>166</v>
      </c>
      <c r="L137" s="28" t="s">
        <v>148</v>
      </c>
    </row>
    <row r="138" spans="1:12" ht="30" x14ac:dyDescent="0.25">
      <c r="A138" s="24">
        <f t="shared" si="4"/>
        <v>137</v>
      </c>
      <c r="B138" s="4" t="s">
        <v>58</v>
      </c>
      <c r="C138" s="10" t="s">
        <v>250</v>
      </c>
      <c r="D138" s="10" t="s">
        <v>251</v>
      </c>
      <c r="E138" s="11">
        <v>7.8860000000000001</v>
      </c>
      <c r="F138" s="11">
        <v>23.146000000000001</v>
      </c>
      <c r="G138" s="11">
        <v>15.260000000000002</v>
      </c>
      <c r="H138" s="26">
        <v>15.26</v>
      </c>
      <c r="I138" s="24" t="s">
        <v>65</v>
      </c>
      <c r="J138" s="24" t="s">
        <v>300</v>
      </c>
      <c r="K138" s="7" t="s">
        <v>205</v>
      </c>
      <c r="L138" s="28" t="s">
        <v>271</v>
      </c>
    </row>
    <row r="139" spans="1:12" ht="30" x14ac:dyDescent="0.25">
      <c r="A139" s="24">
        <f t="shared" si="4"/>
        <v>138</v>
      </c>
      <c r="B139" s="4" t="s">
        <v>27</v>
      </c>
      <c r="C139" s="10" t="s">
        <v>32</v>
      </c>
      <c r="D139" s="10" t="s">
        <v>252</v>
      </c>
      <c r="E139" s="11">
        <v>42.414999999999999</v>
      </c>
      <c r="F139" s="11">
        <v>47.033000000000001</v>
      </c>
      <c r="G139" s="11">
        <v>4.6180000000000021</v>
      </c>
      <c r="H139" s="26">
        <v>4.62</v>
      </c>
      <c r="I139" s="24" t="s">
        <v>65</v>
      </c>
      <c r="J139" s="24" t="s">
        <v>300</v>
      </c>
      <c r="K139" s="7" t="s">
        <v>134</v>
      </c>
      <c r="L139" s="28" t="s">
        <v>271</v>
      </c>
    </row>
    <row r="140" spans="1:12" ht="30" x14ac:dyDescent="0.25">
      <c r="A140" s="24">
        <f t="shared" si="4"/>
        <v>139</v>
      </c>
      <c r="B140" s="4" t="s">
        <v>58</v>
      </c>
      <c r="C140" s="4" t="s">
        <v>253</v>
      </c>
      <c r="D140" s="4" t="s">
        <v>254</v>
      </c>
      <c r="E140" s="12">
        <v>5.5E-2</v>
      </c>
      <c r="F140" s="12">
        <v>4.4740000000000002</v>
      </c>
      <c r="G140" s="12">
        <v>4.4190000000000005</v>
      </c>
      <c r="H140" s="26">
        <v>4.42</v>
      </c>
      <c r="I140" s="24" t="s">
        <v>65</v>
      </c>
      <c r="J140" s="24" t="s">
        <v>300</v>
      </c>
      <c r="K140" s="6" t="s">
        <v>123</v>
      </c>
      <c r="L140" s="28" t="s">
        <v>271</v>
      </c>
    </row>
    <row r="141" spans="1:12" ht="30" x14ac:dyDescent="0.25">
      <c r="A141" s="24">
        <f t="shared" ref="A141:A148" si="5">ROW()-1</f>
        <v>140</v>
      </c>
      <c r="B141" s="4" t="s">
        <v>58</v>
      </c>
      <c r="C141" s="4" t="s">
        <v>255</v>
      </c>
      <c r="D141" s="4" t="s">
        <v>256</v>
      </c>
      <c r="E141" s="12">
        <v>0</v>
      </c>
      <c r="F141" s="12">
        <v>5.8</v>
      </c>
      <c r="G141" s="12">
        <v>5.8</v>
      </c>
      <c r="H141" s="26"/>
      <c r="I141" s="42" t="s">
        <v>185</v>
      </c>
      <c r="J141" s="24" t="s">
        <v>300</v>
      </c>
      <c r="K141" s="6" t="s">
        <v>179</v>
      </c>
      <c r="L141" s="24"/>
    </row>
    <row r="142" spans="1:12" ht="30" x14ac:dyDescent="0.25">
      <c r="A142" s="24">
        <f t="shared" si="5"/>
        <v>141</v>
      </c>
      <c r="B142" s="4" t="s">
        <v>58</v>
      </c>
      <c r="C142" s="4" t="s">
        <v>257</v>
      </c>
      <c r="D142" s="4" t="s">
        <v>258</v>
      </c>
      <c r="E142" s="12">
        <v>3.64</v>
      </c>
      <c r="F142" s="12">
        <v>5.19</v>
      </c>
      <c r="G142" s="12">
        <v>1.5500000000000003</v>
      </c>
      <c r="H142" s="26"/>
      <c r="I142" s="42" t="s">
        <v>185</v>
      </c>
      <c r="J142" s="24" t="s">
        <v>300</v>
      </c>
      <c r="K142" s="6" t="s">
        <v>123</v>
      </c>
      <c r="L142" s="24"/>
    </row>
    <row r="143" spans="1:12" ht="30" x14ac:dyDescent="0.25">
      <c r="A143" s="24">
        <f t="shared" si="5"/>
        <v>142</v>
      </c>
      <c r="B143" s="4" t="s">
        <v>58</v>
      </c>
      <c r="C143" s="17" t="s">
        <v>259</v>
      </c>
      <c r="D143" s="10" t="s">
        <v>260</v>
      </c>
      <c r="E143" s="11">
        <v>0</v>
      </c>
      <c r="F143" s="11">
        <v>2</v>
      </c>
      <c r="G143" s="11">
        <v>2</v>
      </c>
      <c r="H143" s="26"/>
      <c r="I143" s="42" t="s">
        <v>185</v>
      </c>
      <c r="J143" s="24" t="s">
        <v>300</v>
      </c>
      <c r="K143" s="7" t="s">
        <v>261</v>
      </c>
      <c r="L143" s="24"/>
    </row>
    <row r="144" spans="1:12" ht="30" x14ac:dyDescent="0.25">
      <c r="A144" s="24">
        <f t="shared" si="5"/>
        <v>143</v>
      </c>
      <c r="B144" s="4" t="s">
        <v>58</v>
      </c>
      <c r="C144" s="18" t="s">
        <v>262</v>
      </c>
      <c r="D144" s="10" t="s">
        <v>263</v>
      </c>
      <c r="E144" s="11">
        <v>24.2</v>
      </c>
      <c r="F144" s="11">
        <v>32.200000000000003</v>
      </c>
      <c r="G144" s="11">
        <v>8</v>
      </c>
      <c r="H144" s="26"/>
      <c r="I144" s="42" t="s">
        <v>185</v>
      </c>
      <c r="J144" s="24" t="s">
        <v>300</v>
      </c>
      <c r="K144" s="10" t="s">
        <v>123</v>
      </c>
      <c r="L144" s="24"/>
    </row>
    <row r="145" spans="1:12" ht="30" x14ac:dyDescent="0.25">
      <c r="A145" s="24">
        <f t="shared" si="5"/>
        <v>144</v>
      </c>
      <c r="B145" s="4" t="s">
        <v>58</v>
      </c>
      <c r="C145" s="6" t="s">
        <v>264</v>
      </c>
      <c r="D145" s="6" t="s">
        <v>265</v>
      </c>
      <c r="E145" s="12">
        <v>10.435</v>
      </c>
      <c r="F145" s="12">
        <v>12.62</v>
      </c>
      <c r="G145" s="15">
        <v>2.1849999999999987</v>
      </c>
      <c r="H145" s="26">
        <v>2.1800000000000002</v>
      </c>
      <c r="I145" s="30" t="s">
        <v>147</v>
      </c>
      <c r="J145" s="24" t="s">
        <v>300</v>
      </c>
      <c r="K145" s="43" t="s">
        <v>166</v>
      </c>
      <c r="L145" s="28" t="s">
        <v>148</v>
      </c>
    </row>
    <row r="146" spans="1:12" ht="30" x14ac:dyDescent="0.25">
      <c r="A146" s="24">
        <f t="shared" si="5"/>
        <v>145</v>
      </c>
      <c r="B146" s="4" t="s">
        <v>58</v>
      </c>
      <c r="C146" s="19" t="s">
        <v>266</v>
      </c>
      <c r="D146" s="6" t="s">
        <v>267</v>
      </c>
      <c r="E146" s="12">
        <v>17.72</v>
      </c>
      <c r="F146" s="12">
        <v>21.72</v>
      </c>
      <c r="G146" s="15">
        <v>4</v>
      </c>
      <c r="H146" s="26"/>
      <c r="I146" s="42" t="s">
        <v>185</v>
      </c>
      <c r="J146" s="24" t="s">
        <v>300</v>
      </c>
      <c r="K146" s="43" t="s">
        <v>193</v>
      </c>
      <c r="L146" s="24"/>
    </row>
    <row r="147" spans="1:12" ht="30" x14ac:dyDescent="0.25">
      <c r="A147" s="24">
        <f t="shared" si="5"/>
        <v>146</v>
      </c>
      <c r="B147" s="24" t="s">
        <v>36</v>
      </c>
      <c r="C147" s="4" t="s">
        <v>37</v>
      </c>
      <c r="D147" s="4" t="s">
        <v>268</v>
      </c>
      <c r="E147" s="12">
        <v>46.43</v>
      </c>
      <c r="F147" s="12">
        <v>56.08</v>
      </c>
      <c r="G147" s="12">
        <v>9.6499999999999986</v>
      </c>
      <c r="H147" s="26"/>
      <c r="I147" s="42" t="s">
        <v>185</v>
      </c>
      <c r="J147" s="24" t="s">
        <v>300</v>
      </c>
      <c r="K147" s="6" t="s">
        <v>126</v>
      </c>
      <c r="L147" s="24"/>
    </row>
    <row r="148" spans="1:12" ht="30" x14ac:dyDescent="0.25">
      <c r="A148" s="24">
        <f t="shared" si="5"/>
        <v>147</v>
      </c>
      <c r="B148" s="24" t="s">
        <v>45</v>
      </c>
      <c r="C148" s="24" t="s">
        <v>269</v>
      </c>
      <c r="D148" s="24" t="s">
        <v>270</v>
      </c>
      <c r="E148" s="26">
        <v>1.64</v>
      </c>
      <c r="F148" s="26">
        <v>9.82</v>
      </c>
      <c r="G148" s="26">
        <v>8.18</v>
      </c>
      <c r="H148" s="26">
        <v>8.18</v>
      </c>
      <c r="I148" s="27" t="s">
        <v>15</v>
      </c>
      <c r="J148" s="28" t="s">
        <v>299</v>
      </c>
      <c r="K148" s="24" t="s">
        <v>123</v>
      </c>
      <c r="L148" s="28" t="s">
        <v>271</v>
      </c>
    </row>
    <row r="150" spans="1:12" ht="29.1" customHeight="1" x14ac:dyDescent="0.25">
      <c r="A150" s="49" t="s">
        <v>311</v>
      </c>
      <c r="B150" s="49"/>
      <c r="G150" s="16"/>
    </row>
    <row r="151" spans="1:12" ht="40.5" customHeight="1" x14ac:dyDescent="0.25">
      <c r="B151" s="47" t="s">
        <v>301</v>
      </c>
      <c r="C151" s="47"/>
      <c r="D151" s="47"/>
      <c r="E151" s="47"/>
      <c r="F151" s="47"/>
      <c r="G151" s="47"/>
      <c r="H151" s="47"/>
      <c r="I151" s="47"/>
      <c r="J151" s="47"/>
      <c r="L151" s="22" t="s">
        <v>308</v>
      </c>
    </row>
    <row r="152" spans="1:12" ht="39" customHeight="1" x14ac:dyDescent="0.25">
      <c r="B152" s="47" t="s">
        <v>302</v>
      </c>
      <c r="C152" s="47"/>
      <c r="D152" s="47"/>
      <c r="E152" s="47"/>
      <c r="F152" s="47"/>
      <c r="G152" s="47"/>
      <c r="H152" s="47"/>
      <c r="I152" s="47"/>
      <c r="J152" s="47"/>
      <c r="L152" s="22" t="s">
        <v>309</v>
      </c>
    </row>
    <row r="153" spans="1:12" ht="67.5" x14ac:dyDescent="0.25">
      <c r="B153" s="47" t="s">
        <v>305</v>
      </c>
      <c r="C153" s="47"/>
      <c r="D153" s="47"/>
      <c r="E153" s="47"/>
      <c r="F153" s="47"/>
      <c r="G153" s="47"/>
      <c r="H153" s="47"/>
      <c r="I153" s="47"/>
      <c r="J153" s="47"/>
      <c r="L153" s="22" t="s">
        <v>310</v>
      </c>
    </row>
    <row r="154" spans="1:12" ht="43.5" customHeight="1" x14ac:dyDescent="0.25">
      <c r="B154" s="47" t="s">
        <v>306</v>
      </c>
      <c r="C154" s="47"/>
      <c r="D154" s="47"/>
      <c r="E154" s="47"/>
      <c r="F154" s="47"/>
      <c r="G154" s="47"/>
      <c r="H154" s="47"/>
      <c r="I154" s="47"/>
      <c r="J154" s="47"/>
    </row>
    <row r="155" spans="1:12" ht="48.95" customHeight="1" x14ac:dyDescent="0.25">
      <c r="B155" s="48" t="s">
        <v>307</v>
      </c>
      <c r="C155" s="48"/>
      <c r="D155" s="48"/>
      <c r="E155" s="48"/>
      <c r="F155" s="48"/>
      <c r="G155" s="48"/>
      <c r="H155" s="48"/>
      <c r="I155" s="48"/>
      <c r="J155" s="48"/>
    </row>
    <row r="157" spans="1:12" x14ac:dyDescent="0.25">
      <c r="J157" s="13"/>
    </row>
  </sheetData>
  <autoFilter ref="A1:L155" xr:uid="{D8886D2C-DD87-4970-9D15-9466C977AA3D}"/>
  <mergeCells count="6">
    <mergeCell ref="A150:B150"/>
    <mergeCell ref="B151:J151"/>
    <mergeCell ref="B152:J152"/>
    <mergeCell ref="B153:J153"/>
    <mergeCell ref="B154:J154"/>
    <mergeCell ref="B155:J15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667AD451B437284393D39498E788D012" ma:contentTypeVersion="16" ma:contentTypeDescription="Izveidot jaunu dokumentu." ma:contentTypeScope="" ma:versionID="058048a36d15e59f68ed701a0bcd1d65">
  <xsd:schema xmlns:xsd="http://www.w3.org/2001/XMLSchema" xmlns:xs="http://www.w3.org/2001/XMLSchema" xmlns:p="http://schemas.microsoft.com/office/2006/metadata/properties" xmlns:ns2="2048be11-5002-450c-8e3b-782732941017" xmlns:ns3="f7e7d789-9268-4b55-8873-a73e5b415d66" targetNamespace="http://schemas.microsoft.com/office/2006/metadata/properties" ma:root="true" ma:fieldsID="a6d8d55df5b21173c07862d7de0130a0" ns2:_="" ns3:_="">
    <xsd:import namespace="2048be11-5002-450c-8e3b-782732941017"/>
    <xsd:import namespace="f7e7d789-9268-4b55-8873-a73e5b415d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8be11-5002-450c-8e3b-782732941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7d789-9268-4b55-8873-a73e5b415d66"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c648655c-5c52-4057-8b3e-ccfd248cba54}" ma:internalName="TaxCatchAll" ma:showField="CatchAllData" ma:web="f7e7d789-9268-4b55-8873-a73e5b415d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48be11-5002-450c-8e3b-782732941017">
      <Terms xmlns="http://schemas.microsoft.com/office/infopath/2007/PartnerControls"/>
    </lcf76f155ced4ddcb4097134ff3c332f>
    <TaxCatchAll xmlns="f7e7d789-9268-4b55-8873-a73e5b415d66" xsi:nil="true"/>
  </documentManagement>
</p:properties>
</file>

<file path=customXml/itemProps1.xml><?xml version="1.0" encoding="utf-8"?>
<ds:datastoreItem xmlns:ds="http://schemas.openxmlformats.org/officeDocument/2006/customXml" ds:itemID="{9BCE47A2-337F-4C6F-B4B7-E835B00DF19B}">
  <ds:schemaRefs>
    <ds:schemaRef ds:uri="http://schemas.microsoft.com/sharepoint/v3/contenttype/forms"/>
  </ds:schemaRefs>
</ds:datastoreItem>
</file>

<file path=customXml/itemProps2.xml><?xml version="1.0" encoding="utf-8"?>
<ds:datastoreItem xmlns:ds="http://schemas.openxmlformats.org/officeDocument/2006/customXml" ds:itemID="{D5037B68-5099-4E65-8CDC-791C6E280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8be11-5002-450c-8e3b-782732941017"/>
    <ds:schemaRef ds:uri="f7e7d789-9268-4b55-8873-a73e5b415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C1539-D989-4F61-9BC1-B0C011BCC4A1}">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f7e7d789-9268-4b55-8873-a73e5b415d66"/>
    <ds:schemaRef ds:uri="http://www.w3.org/XML/1998/namespace"/>
    <ds:schemaRef ds:uri="http://purl.org/dc/elements/1.1/"/>
    <ds:schemaRef ds:uri="2048be11-5002-450c-8e3b-782732941017"/>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saraksts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Ērika Ozdemira</dc:creator>
  <cp:keywords/>
  <dc:description/>
  <cp:lastModifiedBy>Ērika Ozdemira</cp:lastModifiedBy>
  <cp:revision/>
  <dcterms:created xsi:type="dcterms:W3CDTF">2025-10-14T07:16:12Z</dcterms:created>
  <dcterms:modified xsi:type="dcterms:W3CDTF">2026-01-05T12:42:17Z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0x010100667AD451B437284393D39498E788D012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