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https://vide.sharepoint.com/sites/VIN/Koplietojamie dokumenti/LIFE/CAPLIFE2/2_Juridiskie_dokumenti_31102033/Nacionālais_līdzfinansējums/NAmejs/"/>
    </mc:Choice>
  </mc:AlternateContent>
  <xr:revisionPtr revIDLastSave="18" documentId="8_{E9A94102-6AC3-4836-9343-95F5790ABC3E}" xr6:coauthVersionLast="47" xr6:coauthVersionMax="47" xr10:uidLastSave="{CAE5FD19-BB73-4F82-9933-E97E2A8A3030}"/>
  <bookViews>
    <workbookView xWindow="-120" yWindow="-120" windowWidth="29040" windowHeight="15720" tabRatio="753" activeTab="1" xr2:uid="{00000000-000D-0000-FFFF-FFFF00000000}"/>
  </bookViews>
  <sheets>
    <sheet name="Titullapa" sheetId="4" r:id="rId1"/>
    <sheet name="Dalibnieki" sheetId="5" r:id="rId2"/>
    <sheet name="Finansejums" sheetId="24" r:id="rId3"/>
    <sheet name="Plānotie izdevumi" sheetId="21" r:id="rId4"/>
    <sheet name="Apliecinajums" sheetId="9" r:id="rId5"/>
    <sheet name="Lists" sheetId="23" state="hidden" r:id="rId6"/>
  </sheets>
  <definedNames>
    <definedName name="Dalibniek">Dalibnieki!$B$3:$B$23</definedName>
    <definedName name="Dalibnieki">Dalibnieki!$A$3:$A$23</definedName>
    <definedName name="Demin">Dalibnieki!$F$3:$F$23</definedName>
    <definedName name="DUp">Dalibnieki!$E$3:$E$23</definedName>
    <definedName name="Extra">Titullapa!$E$15</definedName>
    <definedName name="ExtraTA">Titullapa!$E$26</definedName>
    <definedName name="FinDal">Finansejums!$A$5:$A$46</definedName>
    <definedName name="FinLIFE">Finansejums!$D$5:$D$46</definedName>
    <definedName name="FinNAC">Finansejums!$G$5:$G$46</definedName>
    <definedName name="FinPAS">Finansejums!$H$5:$H$46</definedName>
    <definedName name="Jurid_stat">Lists!$A$2:$A$6</definedName>
    <definedName name="Komerc">Lists!$A$5:$A$6</definedName>
    <definedName name="LIFE">Dalibnieki!$H$3:$H$23</definedName>
    <definedName name="NAC">Dalibnieki!$I$3:$I$23</definedName>
    <definedName name="Nekomerc">Lists!$A$3:$A$4</definedName>
    <definedName name="PAS">Dalibnieki!$J$3:$J$23</definedName>
    <definedName name="PJ">Titullapa!$C$15</definedName>
    <definedName name="_xlnm.Print_Area" localSheetId="4">Apliecinajums!$A$1:$C$32</definedName>
    <definedName name="_xlnm.Print_Area" localSheetId="1">Dalibnieki!$A$1:$J$24</definedName>
    <definedName name="_xlnm.Print_Area" localSheetId="2">Finansejums!$A$1:$H$49</definedName>
    <definedName name="_xlnm.Print_Area" localSheetId="0">Titullapa!$A$1:$J$44</definedName>
    <definedName name="Statuss">Dalibnieki!$D$3:$D$23</definedName>
    <definedName name="TP">Lists!$A$2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5" l="1"/>
  <c r="I5" i="5"/>
  <c r="I6" i="5"/>
  <c r="I7" i="5"/>
  <c r="I8" i="5"/>
  <c r="I9" i="5"/>
  <c r="I10" i="5"/>
  <c r="I11" i="5"/>
  <c r="I12" i="5"/>
  <c r="I13" i="5"/>
  <c r="I14" i="5"/>
  <c r="I15" i="5"/>
  <c r="I16" i="5"/>
  <c r="I17" i="5"/>
  <c r="I18" i="5"/>
  <c r="I19" i="5"/>
  <c r="I20" i="5"/>
  <c r="I21" i="5"/>
  <c r="I22" i="5"/>
  <c r="I23" i="5"/>
  <c r="H5" i="5" l="1"/>
  <c r="H6" i="5"/>
  <c r="J6" i="5" s="1"/>
  <c r="H7" i="5"/>
  <c r="H8" i="5"/>
  <c r="J8" i="5"/>
  <c r="H9" i="5"/>
  <c r="J9" i="5"/>
  <c r="H10" i="5"/>
  <c r="J10" i="5"/>
  <c r="H11" i="5"/>
  <c r="J11" i="5"/>
  <c r="H12" i="5"/>
  <c r="J12" i="5"/>
  <c r="H13" i="5"/>
  <c r="J13" i="5"/>
  <c r="H14" i="5"/>
  <c r="J14" i="5"/>
  <c r="H15" i="5"/>
  <c r="J15" i="5"/>
  <c r="H16" i="5"/>
  <c r="J16" i="5"/>
  <c r="H17" i="5"/>
  <c r="J17" i="5"/>
  <c r="H18" i="5"/>
  <c r="J18" i="5"/>
  <c r="H19" i="5"/>
  <c r="J19" i="5"/>
  <c r="H20" i="5"/>
  <c r="J20" i="5"/>
  <c r="H21" i="5"/>
  <c r="J21" i="5"/>
  <c r="H22" i="5"/>
  <c r="J22" i="5"/>
  <c r="H23" i="5"/>
  <c r="J23" i="5"/>
  <c r="D54" i="21"/>
  <c r="M53" i="21"/>
  <c r="R53" i="21" s="1"/>
  <c r="O51" i="21"/>
  <c r="O54" i="21" s="1"/>
  <c r="N51" i="21"/>
  <c r="N54" i="21" s="1"/>
  <c r="L51" i="21"/>
  <c r="L54" i="21" s="1"/>
  <c r="K51" i="21"/>
  <c r="K54" i="21" s="1"/>
  <c r="J51" i="21"/>
  <c r="J54" i="21" s="1"/>
  <c r="I51" i="21"/>
  <c r="I54" i="21" s="1"/>
  <c r="H51" i="21"/>
  <c r="H54" i="21" s="1"/>
  <c r="G51" i="21"/>
  <c r="G54" i="21" s="1"/>
  <c r="F51" i="21"/>
  <c r="F54" i="21" s="1"/>
  <c r="E51" i="21"/>
  <c r="E54" i="21" s="1"/>
  <c r="D51" i="21"/>
  <c r="C51" i="21"/>
  <c r="C54" i="21" s="1"/>
  <c r="M50" i="21"/>
  <c r="R50" i="21" s="1"/>
  <c r="M49" i="21"/>
  <c r="R49" i="21" s="1"/>
  <c r="M48" i="21"/>
  <c r="P48" i="21" s="1"/>
  <c r="S48" i="21" s="1"/>
  <c r="M47" i="21"/>
  <c r="R47" i="21" s="1"/>
  <c r="M46" i="21"/>
  <c r="R46" i="21" s="1"/>
  <c r="J38" i="21"/>
  <c r="I38" i="21"/>
  <c r="F38" i="21"/>
  <c r="E38" i="21"/>
  <c r="M37" i="21"/>
  <c r="R37" i="21" s="1"/>
  <c r="O35" i="21"/>
  <c r="O38" i="21" s="1"/>
  <c r="N35" i="21"/>
  <c r="N38" i="21" s="1"/>
  <c r="L35" i="21"/>
  <c r="L38" i="21" s="1"/>
  <c r="K35" i="21"/>
  <c r="K38" i="21" s="1"/>
  <c r="J35" i="21"/>
  <c r="I35" i="21"/>
  <c r="H35" i="21"/>
  <c r="H38" i="21" s="1"/>
  <c r="G35" i="21"/>
  <c r="G38" i="21" s="1"/>
  <c r="F35" i="21"/>
  <c r="E35" i="21"/>
  <c r="D35" i="21"/>
  <c r="D38" i="21" s="1"/>
  <c r="C35" i="21"/>
  <c r="C38" i="21" s="1"/>
  <c r="M34" i="21"/>
  <c r="R34" i="21" s="1"/>
  <c r="M33" i="21"/>
  <c r="P33" i="21" s="1"/>
  <c r="S33" i="21" s="1"/>
  <c r="M32" i="21"/>
  <c r="Q32" i="21" s="1"/>
  <c r="M31" i="21"/>
  <c r="P31" i="21" s="1"/>
  <c r="S31" i="21" s="1"/>
  <c r="M30" i="21"/>
  <c r="R30" i="21" s="1"/>
  <c r="O19" i="21"/>
  <c r="O22" i="21" s="1"/>
  <c r="N19" i="21"/>
  <c r="N22" i="21" s="1"/>
  <c r="L19" i="21"/>
  <c r="L22" i="21" s="1"/>
  <c r="K19" i="21"/>
  <c r="K22" i="21" s="1"/>
  <c r="J19" i="21"/>
  <c r="J22" i="21" s="1"/>
  <c r="I19" i="21"/>
  <c r="I22" i="21" s="1"/>
  <c r="H19" i="21"/>
  <c r="H22" i="21" s="1"/>
  <c r="G19" i="21"/>
  <c r="G22" i="21" s="1"/>
  <c r="F19" i="21"/>
  <c r="F22" i="21" s="1"/>
  <c r="E19" i="21"/>
  <c r="E22" i="21" s="1"/>
  <c r="D19" i="21"/>
  <c r="D22" i="21" s="1"/>
  <c r="M21" i="21"/>
  <c r="Q21" i="21" s="1"/>
  <c r="P21" i="21" l="1"/>
  <c r="S21" i="21" s="1"/>
  <c r="P49" i="21"/>
  <c r="S49" i="21" s="1"/>
  <c r="Q33" i="21"/>
  <c r="Q49" i="21"/>
  <c r="R33" i="21"/>
  <c r="R21" i="21"/>
  <c r="P30" i="21"/>
  <c r="S30" i="21" s="1"/>
  <c r="Q30" i="21"/>
  <c r="R32" i="21"/>
  <c r="J7" i="5"/>
  <c r="J5" i="5"/>
  <c r="M38" i="21"/>
  <c r="R38" i="21" s="1"/>
  <c r="M54" i="21"/>
  <c r="R54" i="21" s="1"/>
  <c r="Q54" i="21"/>
  <c r="P54" i="21"/>
  <c r="S54" i="21" s="1"/>
  <c r="Q51" i="21"/>
  <c r="P47" i="21"/>
  <c r="S47" i="21" s="1"/>
  <c r="Q48" i="21"/>
  <c r="Q47" i="21"/>
  <c r="P46" i="21"/>
  <c r="S46" i="21" s="1"/>
  <c r="R48" i="21"/>
  <c r="Q53" i="21"/>
  <c r="P50" i="21"/>
  <c r="S50" i="21" s="1"/>
  <c r="M51" i="21"/>
  <c r="Q46" i="21"/>
  <c r="P53" i="21"/>
  <c r="S53" i="21" s="1"/>
  <c r="Q50" i="21"/>
  <c r="P38" i="21"/>
  <c r="S38" i="21" s="1"/>
  <c r="Q31" i="21"/>
  <c r="P37" i="21"/>
  <c r="S37" i="21" s="1"/>
  <c r="R31" i="21"/>
  <c r="Q37" i="21"/>
  <c r="P34" i="21"/>
  <c r="S34" i="21" s="1"/>
  <c r="Q34" i="21"/>
  <c r="P32" i="21"/>
  <c r="S32" i="21" s="1"/>
  <c r="M35" i="21"/>
  <c r="M18" i="21"/>
  <c r="M16" i="21"/>
  <c r="C19" i="21"/>
  <c r="D47" i="24"/>
  <c r="E47" i="24"/>
  <c r="F47" i="24"/>
  <c r="H47" i="24"/>
  <c r="A45" i="24"/>
  <c r="A43" i="24"/>
  <c r="A41" i="24"/>
  <c r="A39" i="24"/>
  <c r="A37" i="24"/>
  <c r="A35" i="24"/>
  <c r="A33" i="24"/>
  <c r="A31" i="24"/>
  <c r="A29" i="24"/>
  <c r="A27" i="24"/>
  <c r="A25" i="24"/>
  <c r="A23" i="24"/>
  <c r="A21" i="24"/>
  <c r="A19" i="24"/>
  <c r="A17" i="24"/>
  <c r="A15" i="24"/>
  <c r="A13" i="24"/>
  <c r="A11" i="24"/>
  <c r="A9" i="24"/>
  <c r="A7" i="24"/>
  <c r="G25" i="24"/>
  <c r="C25" i="24"/>
  <c r="H26" i="24" s="1"/>
  <c r="G23" i="24"/>
  <c r="C23" i="24"/>
  <c r="G21" i="24"/>
  <c r="C21" i="24" s="1"/>
  <c r="G19" i="24"/>
  <c r="C19" i="24"/>
  <c r="H20" i="24" s="1"/>
  <c r="G17" i="24"/>
  <c r="C17" i="24"/>
  <c r="G15" i="24"/>
  <c r="C15" i="24"/>
  <c r="G13" i="24"/>
  <c r="C13" i="24"/>
  <c r="H14" i="24" s="1"/>
  <c r="G11" i="24"/>
  <c r="C11" i="24" s="1"/>
  <c r="G9" i="24"/>
  <c r="G7" i="24"/>
  <c r="C7" i="24" s="1"/>
  <c r="H8" i="24" s="1"/>
  <c r="A3" i="5"/>
  <c r="B3" i="5"/>
  <c r="Q38" i="21" l="1"/>
  <c r="E22" i="24"/>
  <c r="H22" i="24"/>
  <c r="M19" i="21"/>
  <c r="C22" i="21"/>
  <c r="M22" i="21" s="1"/>
  <c r="D24" i="24"/>
  <c r="H24" i="24"/>
  <c r="D18" i="24"/>
  <c r="H18" i="24"/>
  <c r="P18" i="21"/>
  <c r="S18" i="21" s="1"/>
  <c r="Q18" i="21"/>
  <c r="R18" i="21"/>
  <c r="D16" i="24"/>
  <c r="H16" i="24"/>
  <c r="P16" i="21"/>
  <c r="S16" i="21" s="1"/>
  <c r="Q16" i="21"/>
  <c r="R16" i="21"/>
  <c r="D12" i="24"/>
  <c r="H12" i="24"/>
  <c r="P51" i="21"/>
  <c r="S51" i="21" s="1"/>
  <c r="R51" i="21"/>
  <c r="P35" i="21"/>
  <c r="S35" i="21" s="1"/>
  <c r="R35" i="21"/>
  <c r="Q35" i="21"/>
  <c r="C9" i="24"/>
  <c r="H10" i="24" s="1"/>
  <c r="P19" i="21"/>
  <c r="S19" i="21" s="1"/>
  <c r="Q19" i="21"/>
  <c r="R19" i="21"/>
  <c r="P22" i="21"/>
  <c r="S22" i="21" s="1"/>
  <c r="E18" i="24"/>
  <c r="F18" i="24"/>
  <c r="G18" i="24"/>
  <c r="D26" i="24"/>
  <c r="D8" i="24"/>
  <c r="E12" i="24"/>
  <c r="F12" i="24"/>
  <c r="G12" i="24"/>
  <c r="D14" i="24"/>
  <c r="D20" i="24"/>
  <c r="E24" i="24"/>
  <c r="F24" i="24"/>
  <c r="G24" i="24"/>
  <c r="F16" i="24"/>
  <c r="F22" i="24"/>
  <c r="G16" i="24"/>
  <c r="G22" i="24"/>
  <c r="E16" i="24"/>
  <c r="E8" i="24"/>
  <c r="E14" i="24"/>
  <c r="E20" i="24"/>
  <c r="E26" i="24"/>
  <c r="D22" i="24"/>
  <c r="F8" i="24"/>
  <c r="F14" i="24"/>
  <c r="F20" i="24"/>
  <c r="F26" i="24"/>
  <c r="G8" i="24"/>
  <c r="G14" i="24"/>
  <c r="G20" i="24"/>
  <c r="G26" i="24"/>
  <c r="M15" i="21"/>
  <c r="M17" i="21"/>
  <c r="M14" i="21"/>
  <c r="Q14" i="21" s="1"/>
  <c r="Q22" i="21" l="1"/>
  <c r="R22" i="21"/>
  <c r="P17" i="21"/>
  <c r="S17" i="21" s="1"/>
  <c r="R17" i="21"/>
  <c r="Q17" i="21"/>
  <c r="Q15" i="21"/>
  <c r="P15" i="21"/>
  <c r="S15" i="21" s="1"/>
  <c r="R15" i="21"/>
  <c r="G10" i="24"/>
  <c r="F10" i="24"/>
  <c r="E10" i="24"/>
  <c r="D10" i="24"/>
  <c r="P14" i="21"/>
  <c r="S14" i="21" s="1"/>
  <c r="R14" i="21"/>
  <c r="G37" i="24"/>
  <c r="G45" i="24" l="1"/>
  <c r="C45" i="24" s="1"/>
  <c r="H46" i="24" s="1"/>
  <c r="G43" i="24"/>
  <c r="C43" i="24" s="1"/>
  <c r="H44" i="24" s="1"/>
  <c r="G41" i="24"/>
  <c r="C41" i="24" s="1"/>
  <c r="H42" i="24" s="1"/>
  <c r="G39" i="24"/>
  <c r="C39" i="24" s="1"/>
  <c r="C37" i="24"/>
  <c r="G35" i="24"/>
  <c r="C35" i="24" s="1"/>
  <c r="G33" i="24"/>
  <c r="C33" i="24" s="1"/>
  <c r="H34" i="24" s="1"/>
  <c r="G31" i="24"/>
  <c r="C31" i="24" s="1"/>
  <c r="G29" i="24"/>
  <c r="C29" i="24" s="1"/>
  <c r="H30" i="24" s="1"/>
  <c r="G27" i="24"/>
  <c r="C27" i="24" s="1"/>
  <c r="H28" i="24" s="1"/>
  <c r="G5" i="24"/>
  <c r="G47" i="24" s="1"/>
  <c r="G32" i="24" l="1"/>
  <c r="H32" i="24"/>
  <c r="D40" i="24"/>
  <c r="H40" i="24"/>
  <c r="F36" i="24"/>
  <c r="H36" i="24"/>
  <c r="E38" i="24"/>
  <c r="H38" i="24"/>
  <c r="C5" i="24"/>
  <c r="G38" i="24"/>
  <c r="F40" i="24"/>
  <c r="F38" i="24"/>
  <c r="G40" i="24"/>
  <c r="G36" i="24"/>
  <c r="G34" i="24"/>
  <c r="E40" i="24"/>
  <c r="D44" i="24"/>
  <c r="F44" i="24"/>
  <c r="E44" i="24"/>
  <c r="G44" i="24"/>
  <c r="D46" i="24"/>
  <c r="G46" i="24"/>
  <c r="F46" i="24"/>
  <c r="E46" i="24"/>
  <c r="E28" i="24"/>
  <c r="G28" i="24"/>
  <c r="F28" i="24"/>
  <c r="D28" i="24"/>
  <c r="D42" i="24"/>
  <c r="F42" i="24"/>
  <c r="G42" i="24"/>
  <c r="E42" i="24"/>
  <c r="D30" i="24"/>
  <c r="E30" i="24"/>
  <c r="E32" i="24"/>
  <c r="F32" i="24"/>
  <c r="E34" i="24"/>
  <c r="D36" i="24"/>
  <c r="D38" i="24"/>
  <c r="D32" i="24"/>
  <c r="F30" i="24"/>
  <c r="D34" i="24"/>
  <c r="G30" i="24"/>
  <c r="F34" i="24"/>
  <c r="E36" i="24"/>
  <c r="C47" i="24" l="1"/>
  <c r="H6" i="24"/>
  <c r="D6" i="24"/>
  <c r="F6" i="24"/>
  <c r="G6" i="24"/>
  <c r="E6" i="24"/>
  <c r="H4" i="5" l="1"/>
  <c r="D3" i="5" l="1"/>
  <c r="I3" i="5" s="1"/>
  <c r="H3" i="5" l="1"/>
  <c r="G3" i="5" l="1"/>
  <c r="C3" i="5"/>
  <c r="A5" i="24" l="1"/>
  <c r="L14" i="24" s="1"/>
  <c r="J3" i="5" l="1"/>
  <c r="J4" i="5" l="1"/>
</calcChain>
</file>

<file path=xl/sharedStrings.xml><?xml version="1.0" encoding="utf-8"?>
<sst xmlns="http://schemas.openxmlformats.org/spreadsheetml/2006/main" count="231" uniqueCount="116">
  <si>
    <t>Pielikums Nr.1 Nacionālā līdzfinansējuma pieteikums</t>
  </si>
  <si>
    <t>Projekta nosaukums</t>
  </si>
  <si>
    <t>LAT</t>
  </si>
  <si>
    <t>ENG</t>
  </si>
  <si>
    <t>LIFE prioritārā joma, kurā iesniegts projekta iesniegums Eiropas Komisijā</t>
  </si>
  <si>
    <t xml:space="preserve">Standarta rīcības projekti: </t>
  </si>
  <si>
    <t>LIFE 67%</t>
  </si>
  <si>
    <t>LIFE 75%</t>
  </si>
  <si>
    <t>Daba un bioloģiskā daudzveidība</t>
  </si>
  <si>
    <t>Aprites ekonomika un dzīves kvalitāte</t>
  </si>
  <si>
    <t>Klimata pārmaiņu mazināšana un pielāgošanās klimata pārmaiņām</t>
  </si>
  <si>
    <t>Pāreja uz tīru enerģiju (SAP)</t>
  </si>
  <si>
    <t>Klimata pārvaldība un informācija</t>
  </si>
  <si>
    <t>Stratēģiskie dabas projekti</t>
  </si>
  <si>
    <t>Stratēģiskie integrētie projekti:</t>
  </si>
  <si>
    <t>Dabas</t>
  </si>
  <si>
    <t>Vides</t>
  </si>
  <si>
    <t>Klimata</t>
  </si>
  <si>
    <t>Rīcības granti</t>
  </si>
  <si>
    <t>LIFE 95%</t>
  </si>
  <si>
    <t>Tehniskā palīdzība</t>
  </si>
  <si>
    <t>Projekta īstenošanas laiks</t>
  </si>
  <si>
    <t>No:</t>
  </si>
  <si>
    <t xml:space="preserve">Līdz: </t>
  </si>
  <si>
    <t>Informācija par iesniedzēju</t>
  </si>
  <si>
    <t>Koordinējošais saņēmējs</t>
  </si>
  <si>
    <t>Projekta partneris, kur koordinējošais saņēmējs ir citā ES valstī reģistrēta organizācija</t>
  </si>
  <si>
    <t>Nosaukums</t>
  </si>
  <si>
    <t>Nosaukuma saīsinājums</t>
  </si>
  <si>
    <t xml:space="preserve">Vienotais reģistrācijas Nr. </t>
  </si>
  <si>
    <t>Juridiskais statuss</t>
  </si>
  <si>
    <t>Adrese</t>
  </si>
  <si>
    <t>Telefona nr.</t>
  </si>
  <si>
    <t>E-pasts, mājas lapa</t>
  </si>
  <si>
    <t>Persona(-s) ar pārstāvības tiesībām</t>
  </si>
  <si>
    <r>
      <t>Projekta kontaktpersona</t>
    </r>
    <r>
      <rPr>
        <i/>
        <sz val="11"/>
        <color theme="1"/>
        <rFont val="Times New Roman"/>
        <family val="1"/>
        <charset val="186"/>
      </rPr>
      <t xml:space="preserve"> </t>
    </r>
  </si>
  <si>
    <t xml:space="preserve">Kontaktpersonas tālruņa numurs  </t>
  </si>
  <si>
    <t xml:space="preserve">Kontaktpersonas e-pasts  </t>
  </si>
  <si>
    <t>Projekta, t.sk, aktivitāšu, saistība ar saimniecisko darbību un ekonomiskās priekšrocības gūšanu (JĀ/NĒ)</t>
  </si>
  <si>
    <t>Projekta darbību ietekme uz konkurenci ES iekšējā tirgū (JĀ/NĒ)</t>
  </si>
  <si>
    <t>Informācija par komercdarbības atbalsta (valsts atbalsta) nepieciešamību</t>
  </si>
  <si>
    <r>
      <rPr>
        <b/>
        <sz val="11"/>
        <color theme="1"/>
        <rFont val="Times New Roman"/>
        <family val="1"/>
        <charset val="186"/>
      </rPr>
      <t>Projekts, kuram netiek piešķirts komercdarbības atbalsts.</t>
    </r>
    <r>
      <rPr>
        <sz val="11"/>
        <color theme="1"/>
        <rFont val="Times New Roman"/>
        <family val="1"/>
        <charset val="186"/>
      </rPr>
      <t xml:space="preserve"> Projekts, kurā atbalstāmās darbības nav saistītas ar saimniecisko darbību, kā arī projekts, kurā atbalsts tiek sniegts saimnieciskai darbībai, bet neizpildās kāda no Komercdarbības atbalsta kontroles likuma 5. pantā definētajām komercdarbības atbalstu raksturojošām pazīmēm. </t>
    </r>
  </si>
  <si>
    <r>
      <rPr>
        <b/>
        <sz val="11"/>
        <color theme="1"/>
        <rFont val="Times New Roman"/>
        <family val="1"/>
        <charset val="186"/>
      </rPr>
      <t>Projekts, kuram tiek piešķirts komercdarbības atbalsts.</t>
    </r>
    <r>
      <rPr>
        <sz val="11"/>
        <color theme="1"/>
        <rFont val="Times New Roman"/>
        <family val="1"/>
        <charset val="186"/>
      </rPr>
      <t xml:space="preserve"> Valsts atbalsts nepieciešams atsevišķām darbībām un/ vai partneriem un/ vai aktivitātēm. Lai arī projekts pēc būtības nav saistīts ar saimniecisku darbību (tā mērķiem un rezultātiem nav saimniecisks raksturs), tomēr projektā pamatoti nodalāma viena vai vairākas projekta darbības, kura/kuras atbilst valsts atbalstu raksturojošajām pazīmēm, kas definētas Komercdarbības atbalsta kontroles likuma 5. pantā.</t>
    </r>
  </si>
  <si>
    <r>
      <rPr>
        <b/>
        <sz val="11"/>
        <color theme="1"/>
        <rFont val="Times New Roman"/>
        <family val="1"/>
        <charset val="186"/>
      </rPr>
      <t>Projekts, kuram tiek piešķirts komercdarbības atbalsts.</t>
    </r>
    <r>
      <rPr>
        <sz val="11"/>
        <color theme="1"/>
        <rFont val="Times New Roman"/>
        <family val="1"/>
        <charset val="186"/>
      </rPr>
      <t xml:space="preserve"> Valsts atbalsts nepieciešams visam projektam. Projekts ir tieši saistīts ar saimniecisko darbību, tā mērķis un rezultāti ietver preču un/vai pakalpojumu ražošanu un/vai piedāvāšanu tirgū un aktivitātēm ir ietekme uz konkurenci. C2M projekts.</t>
    </r>
  </si>
  <si>
    <t>1. Informācija par projekta partneriem</t>
  </si>
  <si>
    <t>Projekta dalībniekam maksimāli pieejamais finansējums no attiecināmajām izmaksām pa finansējuma avotiem</t>
  </si>
  <si>
    <t>Reģ.nr.</t>
  </si>
  <si>
    <t>Atbalsta pretendentam piešķirtais de minimis atbalsts kārtējā fiskālajā gadā un divos iepriekšējos fiskālajos gados (summa)</t>
  </si>
  <si>
    <t>EK LIFE programma</t>
  </si>
  <si>
    <t>Pašu līdzekļi un līdzfinansētāji</t>
  </si>
  <si>
    <t>2. Dalībnieku ieguldījums</t>
  </si>
  <si>
    <t>Finansējuma saņēmējs (saīs.)</t>
  </si>
  <si>
    <t>Attiecināmās izmaksas EUR</t>
  </si>
  <si>
    <t>LIFE programmas finansējums</t>
  </si>
  <si>
    <t>Pašu ieguldījums</t>
  </si>
  <si>
    <t>Neatbalsts</t>
  </si>
  <si>
    <t>De minimis finansējums</t>
  </si>
  <si>
    <t>Kopā n/f</t>
  </si>
  <si>
    <t>EUR</t>
  </si>
  <si>
    <t>% no attiec.</t>
  </si>
  <si>
    <t>Kopā</t>
  </si>
  <si>
    <t>3.a. Projekta partnera</t>
  </si>
  <si>
    <t>Izvēlēties</t>
  </si>
  <si>
    <t>aktivitāšu izmaksas</t>
  </si>
  <si>
    <t>Aktivitātes nosaukums</t>
  </si>
  <si>
    <t>(A) Personāls</t>
  </si>
  <si>
    <t>(B) Ārpakalpojumi</t>
  </si>
  <si>
    <t>(C) Iegādes izmaksas</t>
  </si>
  <si>
    <t>(D) Citas izmaksas</t>
  </si>
  <si>
    <t>(E) Netiešās izmaksas</t>
  </si>
  <si>
    <t>Attiecināmās izmaksas kopā</t>
  </si>
  <si>
    <t>t.sk. sadalījums pa finansējuma avotiem</t>
  </si>
  <si>
    <t>%</t>
  </si>
  <si>
    <t>A.1+A.2+A.3</t>
  </si>
  <si>
    <t>A.4</t>
  </si>
  <si>
    <t>A.5</t>
  </si>
  <si>
    <t>B.</t>
  </si>
  <si>
    <t>C.1</t>
  </si>
  <si>
    <t>C.2</t>
  </si>
  <si>
    <t>C.3</t>
  </si>
  <si>
    <t>D.1</t>
  </si>
  <si>
    <t>D.2</t>
  </si>
  <si>
    <t>Komercdarbības atbalsta aktivitates</t>
  </si>
  <si>
    <t>Komercdarbības atbalsta aktivitātes kopā</t>
  </si>
  <si>
    <t>Aktivitātes bez komercdarbības atbalsta (kopā)</t>
  </si>
  <si>
    <t>Pārējās aktivitātes</t>
  </si>
  <si>
    <t>Visas aktivitātes kopā</t>
  </si>
  <si>
    <t>3.b. Projekta partnera</t>
  </si>
  <si>
    <t>3.c. Projekta partnera</t>
  </si>
  <si>
    <t>c</t>
  </si>
  <si>
    <t>4. Apliecinājums</t>
  </si>
  <si>
    <t>Projekta iesniedzējs, parakstot projekta iesniegumu, apliecina, ka:</t>
  </si>
  <si>
    <t>3. Projekta iesniegumam pievienotās kopijas atbilst dokumentu oriģināliem un projekta iesnieguma kopijas un elektroniskā versija atbilst iesniegtā projekta iesnieguma oriģinālam;</t>
  </si>
  <si>
    <t>(amats)</t>
  </si>
  <si>
    <t>(paraksts)</t>
  </si>
  <si>
    <t>(paraksta atšifrējums)</t>
  </si>
  <si>
    <t>(datums)</t>
  </si>
  <si>
    <t>Juridiskie statusi</t>
  </si>
  <si>
    <t>Tiešās valsts pārvaldes iestāde</t>
  </si>
  <si>
    <t>Atvasināta publiska persona</t>
  </si>
  <si>
    <t>Nevalstiska organizācija</t>
  </si>
  <si>
    <t>Valsts/pašvaldības kapitālsabiedrība</t>
  </si>
  <si>
    <t>Privāta komerciāla organizācija</t>
  </si>
  <si>
    <t>Nacionālais līdzfinansējums</t>
  </si>
  <si>
    <r>
      <rPr>
        <sz val="11"/>
        <color theme="1"/>
        <rFont val="Times New Roman"/>
        <family val="1"/>
        <charset val="186"/>
      </rPr>
      <t>8. Šis projekts netiek un nav ticis finansēts no citiem finanšu avotiem (Eiropas Savienības finansējums, valsts un pašvaldību budžeta līdzekļi), izņemot projekta iesniegumā norādītos. Apliecinām dubultā finansējuma neesamību.</t>
    </r>
    <r>
      <rPr>
        <sz val="12"/>
        <color theme="1"/>
        <rFont val="Times New Roman"/>
        <family val="1"/>
        <charset val="186"/>
      </rPr>
      <t xml:space="preserve">
</t>
    </r>
    <r>
      <rPr>
        <sz val="10"/>
        <color theme="1"/>
        <rFont val="Times New Roman"/>
        <family val="1"/>
        <charset val="186"/>
      </rPr>
      <t>(</t>
    </r>
    <r>
      <rPr>
        <i/>
        <sz val="10"/>
        <color theme="1"/>
        <rFont val="Times New Roman"/>
        <family val="1"/>
        <charset val="186"/>
      </rPr>
      <t>iesniedzējs iekļauj aprakstu, kas ļauj novērtēt dubultā finansējuma neesamību attiecībā uz aktivitātēm, ko plānots finansēt no nacionālā līdzfinansējuma un šo plānoto aktivitāšu demarkāciju un/vai sinerģiju ar projekta iesniedzēja īstenoto (jau pabeigto) vai īstenošanā esošo projektu atbalsta pasākumiem vai citu subjektu īstenotiem projektiem vai atbalsta pasākumiem, kas tiek finansēti no nacionālā līdzfinansējuma saņēmēja pamatdarbības izdevumiem vai ES un citu ārvalstu investīciju instrumentiem vai valsts, vai pašvaldības līdzfinansēto projektu izdevumiem)</t>
    </r>
  </si>
  <si>
    <r>
      <t>1. Projekta iesniegumā un tā pielikumos iekļautā informācija atbilst patiesībai un projekta īstenošanai pieprasītais Nacionālais līdzfinansējums tiks izmantots saska</t>
    </r>
    <r>
      <rPr>
        <sz val="11"/>
        <rFont val="Times New Roman"/>
        <family val="1"/>
        <charset val="186"/>
      </rPr>
      <t>ņā ar projekta iesnieguma aprakstu. Nacionālais līdzfinansējums tiek lūgts par tām izmaksām, kuru pamatotība un apmērs ir pierādīts LIFE projekta iesniegumā;</t>
    </r>
  </si>
  <si>
    <t>2.  No nacionālā līdzfinansējuma lūgts attiecināt izmaksu kategorijas, ko par attiecināmām noteikusi Eiropas Komisija 2025. gada LIFE uzsaukuma attiecīgajā apakšprogrammā, attiecīgajam projektu veidam;</t>
  </si>
  <si>
    <t>4. Projekta iesniedzējs piekrīt Nolikumā noteiktajiem nosacījumiem un ar tiem ir iepazīstinājis arī projekta partneri/us (ja tādi ir).</t>
  </si>
  <si>
    <t>5. Projekta partneri _______________________________________________ (uzskaita visus partnerus, uz kuriem attiecas) pievienotās vērtības nodokļa maksājumus plāno/neplāno iekļaut kā attiecināmās izmaksas.</t>
  </si>
  <si>
    <r>
      <t xml:space="preserve">6. </t>
    </r>
    <r>
      <rPr>
        <i/>
        <sz val="11"/>
        <rFont val="Times New Roman"/>
        <family val="1"/>
        <charset val="186"/>
      </rPr>
      <t xml:space="preserve">de minimis </t>
    </r>
    <r>
      <rPr>
        <sz val="11"/>
        <rFont val="Times New Roman"/>
        <family val="1"/>
        <charset val="186"/>
      </rPr>
      <t>atbalsta apvienošana (kumulācija) netiks veikta;</t>
    </r>
  </si>
  <si>
    <t>7. Iesniegumam pievienoti visi nepieciešamie pielikumi, atbilstoši Eiropas Savienības vides un klimata pasākumu programmas LIFE nacionālā līdzfinansējuma piešķiršanas nolikumam projektiem, kas piedalās 2025.gada uzsaukumā</t>
  </si>
  <si>
    <t>Projekta, t.sk, aktivitāšu saistība ar valsts deleģētajiem pārvaldes uzdevumiem vai funkcijām</t>
  </si>
  <si>
    <t>10. Apzinos, ka nepatiesas apliecinājumā sniegtās informācijas gadījumā administratīva un finansiāla rakstura sankcijas var tikt uzsāktas gan pret mani, gan arī pret minēto juridisko personu – projekta iesniedzēju un iesniegumā norādītajiem projekta partneriem.</t>
  </si>
  <si>
    <t>Kontaktpersona (vārds uzvārds, e-pasts, tel. nr.)</t>
  </si>
  <si>
    <t>9. Projektā veicamās darbības attiecīgajiem Projekta partneriem uzskatāmas par deleģētiem pārvaldes uzdevumiem un ir atrunātas deleģējuma līgumā (ja attiecināms) vai normatīvajos aktos un finansējums tiks izmantots tikai šo uzdevumu veikšanai (ja iesniedzējs darbalapas "Dalībnieki" kolonnā "E" zem "Deleģētie pārvaldes uzdevumi" izvēlējies "Jā" attiecīgajiem partneriem).</t>
  </si>
  <si>
    <t>Deleģētie pārvaldes uzdevumi (Jā/Nē)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</si>
</sst>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0"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Calibri"/>
      <family val="2"/>
      <charset val="186"/>
      <scheme val="minor"/>
    </font>
    <font>
      <b/>
      <sz val="11"/>
      <color theme="1"/>
      <name val="Times New Roman"/>
      <family val="1"/>
      <charset val="186"/>
    </font>
    <font>
      <i/>
      <sz val="11"/>
      <color theme="1"/>
      <name val="Times New Roman"/>
      <family val="1"/>
      <charset val="186"/>
    </font>
    <font>
      <sz val="11"/>
      <color theme="1"/>
      <name val="Times New Roman"/>
      <family val="1"/>
      <charset val="186"/>
    </font>
    <font>
      <b/>
      <sz val="10"/>
      <color theme="1"/>
      <name val="Times New Roman"/>
      <family val="1"/>
      <charset val="186"/>
    </font>
    <font>
      <b/>
      <sz val="10"/>
      <color theme="0"/>
      <name val="Times New Roman"/>
      <family val="1"/>
      <charset val="186"/>
    </font>
    <font>
      <b/>
      <sz val="14"/>
      <color theme="1"/>
      <name val="Times New Roman"/>
      <family val="1"/>
      <charset val="186"/>
    </font>
    <font>
      <u/>
      <sz val="11"/>
      <color theme="10"/>
      <name val="Calibri"/>
      <family val="2"/>
      <charset val="186"/>
      <scheme val="minor"/>
    </font>
    <font>
      <b/>
      <u/>
      <sz val="11"/>
      <color theme="1"/>
      <name val="Calibri"/>
      <family val="2"/>
      <charset val="186"/>
      <scheme val="minor"/>
    </font>
    <font>
      <sz val="11"/>
      <color theme="0"/>
      <name val="Times New Roman"/>
      <family val="1"/>
      <charset val="186"/>
    </font>
    <font>
      <sz val="10"/>
      <color theme="1"/>
      <name val="Times New Roman"/>
      <family val="1"/>
      <charset val="186"/>
    </font>
    <font>
      <u/>
      <sz val="11"/>
      <color theme="10"/>
      <name val="Times New Roman"/>
      <family val="1"/>
      <charset val="186"/>
    </font>
    <font>
      <b/>
      <sz val="11"/>
      <name val="Times New Roman"/>
      <family val="1"/>
      <charset val="186"/>
    </font>
    <font>
      <b/>
      <sz val="11"/>
      <color theme="0"/>
      <name val="Times New Roman"/>
      <family val="1"/>
      <charset val="186"/>
    </font>
    <font>
      <b/>
      <sz val="9"/>
      <name val="Times New Roman"/>
      <family val="1"/>
      <charset val="186"/>
    </font>
    <font>
      <sz val="10"/>
      <color theme="0"/>
      <name val="Times New Roman"/>
      <family val="1"/>
      <charset val="186"/>
    </font>
    <font>
      <sz val="11"/>
      <color theme="4" tint="-0.249977111117893"/>
      <name val="Times New Roman"/>
      <family val="1"/>
      <charset val="186"/>
    </font>
    <font>
      <i/>
      <sz val="10"/>
      <color theme="1"/>
      <name val="Times New Roman"/>
      <family val="1"/>
      <charset val="186"/>
    </font>
    <font>
      <b/>
      <sz val="11"/>
      <color theme="3"/>
      <name val="Times New Roman"/>
      <family val="1"/>
      <charset val="186"/>
    </font>
    <font>
      <b/>
      <sz val="11"/>
      <color theme="1"/>
      <name val="Times New Roman"/>
      <family val="1"/>
    </font>
    <font>
      <sz val="11"/>
      <color theme="1"/>
      <name val="Times New Roman"/>
      <family val="1"/>
    </font>
    <font>
      <b/>
      <sz val="11"/>
      <color theme="4" tint="-0.249977111117893"/>
      <name val="Times New Roman"/>
      <family val="1"/>
    </font>
    <font>
      <sz val="11"/>
      <color theme="3"/>
      <name val="Times New Roman"/>
      <family val="1"/>
    </font>
    <font>
      <b/>
      <i/>
      <sz val="11"/>
      <color theme="0"/>
      <name val="Times New Roman"/>
      <family val="1"/>
    </font>
    <font>
      <sz val="11"/>
      <color rgb="FFFF0000"/>
      <name val="Times New Roman"/>
      <family val="1"/>
      <charset val="186"/>
    </font>
    <font>
      <sz val="11"/>
      <name val="Times New Roman"/>
      <family val="1"/>
      <charset val="186"/>
    </font>
    <font>
      <i/>
      <sz val="11"/>
      <name val="Times New Roman"/>
      <family val="1"/>
      <charset val="186"/>
    </font>
  </fonts>
  <fills count="13">
    <fill>
      <patternFill patternType="none"/>
    </fill>
    <fill>
      <patternFill patternType="gray125"/>
    </fill>
    <fill>
      <patternFill patternType="solid">
        <fgColor rgb="FFC6D9F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lightUp"/>
    </fill>
    <fill>
      <patternFill patternType="solid">
        <fgColor theme="0" tint="-0.14999847407452621"/>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6" tint="0.79998168889431442"/>
        <bgColor theme="4" tint="0.79998168889431442"/>
      </patternFill>
    </fill>
    <fill>
      <patternFill patternType="solid">
        <fgColor theme="6" tint="0.79998168889431442"/>
        <bgColor indexed="64"/>
      </patternFill>
    </fill>
    <fill>
      <patternFill patternType="solid">
        <fgColor theme="9"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0" fontId="10" fillId="0" borderId="0" applyNumberFormat="0" applyFill="0" applyBorder="0" applyAlignment="0" applyProtection="0"/>
  </cellStyleXfs>
  <cellXfs count="199">
    <xf numFmtId="0" fontId="0" fillId="0" borderId="0" xfId="0"/>
    <xf numFmtId="49" fontId="2" fillId="0" borderId="1" xfId="0" applyNumberFormat="1" applyFont="1" applyBorder="1" applyAlignment="1" applyProtection="1">
      <alignment horizontal="center" vertical="center" wrapText="1"/>
      <protection locked="0"/>
    </xf>
    <xf numFmtId="0" fontId="2" fillId="4" borderId="1" xfId="0" applyFont="1" applyFill="1" applyBorder="1" applyAlignment="1">
      <alignment horizontal="center" vertical="center" wrapText="1"/>
    </xf>
    <xf numFmtId="0" fontId="2" fillId="4" borderId="1" xfId="0" applyFont="1" applyFill="1" applyBorder="1" applyAlignment="1">
      <alignment vertical="center" wrapText="1"/>
    </xf>
    <xf numFmtId="49" fontId="2" fillId="0" borderId="1" xfId="0" applyNumberFormat="1" applyFont="1" applyBorder="1" applyAlignment="1" applyProtection="1">
      <alignment vertical="center" wrapText="1"/>
      <protection locked="0"/>
    </xf>
    <xf numFmtId="0" fontId="0" fillId="0" borderId="0" xfId="0" applyAlignment="1">
      <alignment horizontal="center"/>
    </xf>
    <xf numFmtId="0" fontId="0" fillId="0" borderId="0" xfId="0" applyAlignment="1">
      <alignment horizontal="center" vertical="center"/>
    </xf>
    <xf numFmtId="9" fontId="0" fillId="4" borderId="1" xfId="1" applyFont="1" applyFill="1" applyBorder="1" applyAlignment="1" applyProtection="1">
      <alignment horizontal="center" vertical="center"/>
    </xf>
    <xf numFmtId="0" fontId="1" fillId="2" borderId="3" xfId="0" applyFont="1" applyFill="1" applyBorder="1" applyAlignment="1">
      <alignment vertical="center" wrapText="1"/>
    </xf>
    <xf numFmtId="0" fontId="1" fillId="2" borderId="6" xfId="0" applyFont="1" applyFill="1" applyBorder="1" applyAlignment="1">
      <alignment vertical="center" wrapText="1"/>
    </xf>
    <xf numFmtId="0" fontId="1" fillId="2" borderId="4" xfId="0" applyFont="1" applyFill="1" applyBorder="1" applyAlignment="1">
      <alignment vertical="center" wrapText="1"/>
    </xf>
    <xf numFmtId="0" fontId="1" fillId="2" borderId="2" xfId="0" applyFont="1" applyFill="1" applyBorder="1" applyAlignment="1">
      <alignment horizontal="center" vertical="center" wrapText="1"/>
    </xf>
    <xf numFmtId="0" fontId="11" fillId="0" borderId="0" xfId="0" applyFont="1"/>
    <xf numFmtId="4" fontId="2" fillId="0" borderId="1" xfId="0" applyNumberFormat="1" applyFont="1" applyBorder="1" applyAlignment="1" applyProtection="1">
      <alignment vertical="center" wrapText="1"/>
      <protection locked="0"/>
    </xf>
    <xf numFmtId="0" fontId="6" fillId="0" borderId="0" xfId="0" applyFont="1"/>
    <xf numFmtId="0" fontId="4" fillId="3" borderId="1" xfId="0" applyFont="1" applyFill="1" applyBorder="1" applyAlignment="1">
      <alignment horizontal="center"/>
    </xf>
    <xf numFmtId="0" fontId="12" fillId="0" borderId="1" xfId="0" applyFont="1" applyBorder="1" applyProtection="1">
      <protection locked="0"/>
    </xf>
    <xf numFmtId="0" fontId="13" fillId="0" borderId="0" xfId="0" applyFont="1" applyAlignment="1">
      <alignment vertical="top" wrapText="1"/>
    </xf>
    <xf numFmtId="0" fontId="6" fillId="3" borderId="1" xfId="0" applyFont="1" applyFill="1" applyBorder="1" applyAlignment="1">
      <alignment horizontal="right" wrapText="1"/>
    </xf>
    <xf numFmtId="0" fontId="7" fillId="3" borderId="1" xfId="0" applyFont="1" applyFill="1" applyBorder="1" applyAlignment="1">
      <alignment horizontal="center" vertical="center"/>
    </xf>
    <xf numFmtId="0" fontId="4" fillId="0" borderId="0" xfId="0" applyFont="1" applyAlignment="1">
      <alignment horizontal="right"/>
    </xf>
    <xf numFmtId="0" fontId="6" fillId="0" borderId="0" xfId="0" applyFont="1" applyAlignment="1">
      <alignment horizontal="right"/>
    </xf>
    <xf numFmtId="0" fontId="6" fillId="6" borderId="2" xfId="0"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wrapText="1"/>
    </xf>
    <xf numFmtId="3" fontId="6" fillId="5" borderId="1" xfId="0" applyNumberFormat="1" applyFont="1" applyFill="1" applyBorder="1" applyAlignment="1">
      <alignment horizontal="center" vertical="center"/>
    </xf>
    <xf numFmtId="49" fontId="6" fillId="8" borderId="1" xfId="0" applyNumberFormat="1" applyFont="1" applyFill="1" applyBorder="1" applyAlignment="1">
      <alignment horizontal="center" vertical="center"/>
    </xf>
    <xf numFmtId="49" fontId="6" fillId="0" borderId="1" xfId="0" applyNumberFormat="1" applyFont="1" applyBorder="1" applyAlignment="1">
      <alignment horizontal="center" vertical="center"/>
    </xf>
    <xf numFmtId="9" fontId="6" fillId="0" borderId="1" xfId="1" applyFont="1" applyFill="1" applyBorder="1" applyAlignment="1">
      <alignment horizontal="center" vertical="center"/>
    </xf>
    <xf numFmtId="49" fontId="4" fillId="0" borderId="1" xfId="0" applyNumberFormat="1" applyFont="1" applyBorder="1" applyAlignment="1">
      <alignment horizontal="center" vertical="center"/>
    </xf>
    <xf numFmtId="0" fontId="6" fillId="0" borderId="0" xfId="0" applyFont="1" applyAlignment="1">
      <alignment horizontal="center"/>
    </xf>
    <xf numFmtId="0" fontId="6" fillId="0" borderId="0" xfId="0" applyFont="1" applyAlignment="1" applyProtection="1">
      <alignment horizontal="center" vertical="center"/>
      <protection locked="0"/>
    </xf>
    <xf numFmtId="0" fontId="6" fillId="0" borderId="8" xfId="0" applyFont="1" applyBorder="1" applyAlignment="1">
      <alignment horizontal="center"/>
    </xf>
    <xf numFmtId="0" fontId="6" fillId="0" borderId="8" xfId="0" applyFont="1" applyBorder="1" applyAlignment="1">
      <alignment horizontal="center" vertical="center"/>
    </xf>
    <xf numFmtId="0" fontId="17" fillId="2" borderId="2" xfId="0" applyFont="1" applyFill="1" applyBorder="1" applyAlignment="1">
      <alignment horizontal="center"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49" fontId="4" fillId="0" borderId="1" xfId="0" applyNumberFormat="1" applyFont="1" applyBorder="1" applyAlignment="1">
      <alignment vertical="center"/>
    </xf>
    <xf numFmtId="0" fontId="4" fillId="6" borderId="1" xfId="0" applyFont="1" applyFill="1" applyBorder="1" applyAlignment="1">
      <alignment horizontal="center" vertical="center" wrapText="1"/>
    </xf>
    <xf numFmtId="0" fontId="18" fillId="0" borderId="1" xfId="0" applyFont="1" applyBorder="1" applyAlignment="1">
      <alignment vertical="top" wrapText="1"/>
    </xf>
    <xf numFmtId="0" fontId="6" fillId="6" borderId="11"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16" fillId="7" borderId="21" xfId="0" applyFont="1" applyFill="1" applyBorder="1"/>
    <xf numFmtId="10" fontId="19" fillId="10" borderId="10" xfId="1" applyNumberFormat="1" applyFont="1" applyFill="1" applyBorder="1" applyAlignment="1">
      <alignment horizontal="center" vertical="center"/>
    </xf>
    <xf numFmtId="10" fontId="19" fillId="10" borderId="5" xfId="1" applyNumberFormat="1" applyFont="1" applyFill="1" applyBorder="1" applyAlignment="1">
      <alignment horizontal="center" vertical="center"/>
    </xf>
    <xf numFmtId="10" fontId="19" fillId="11" borderId="4" xfId="1" applyNumberFormat="1" applyFont="1" applyFill="1" applyBorder="1" applyAlignment="1">
      <alignment horizontal="center" vertical="center"/>
    </xf>
    <xf numFmtId="10" fontId="19" fillId="11" borderId="1" xfId="1" applyNumberFormat="1" applyFont="1" applyFill="1" applyBorder="1" applyAlignment="1">
      <alignment horizontal="center" vertical="center"/>
    </xf>
    <xf numFmtId="10" fontId="19" fillId="10" borderId="4" xfId="1" applyNumberFormat="1" applyFont="1" applyFill="1" applyBorder="1" applyAlignment="1">
      <alignment horizontal="center" vertical="center"/>
    </xf>
    <xf numFmtId="10" fontId="19" fillId="10" borderId="1" xfId="1" applyNumberFormat="1" applyFont="1" applyFill="1" applyBorder="1" applyAlignment="1">
      <alignment horizontal="center" vertical="center"/>
    </xf>
    <xf numFmtId="10" fontId="19" fillId="10" borderId="11" xfId="1" applyNumberFormat="1" applyFont="1" applyFill="1" applyBorder="1" applyAlignment="1">
      <alignment horizontal="center" vertical="center"/>
    </xf>
    <xf numFmtId="10" fontId="19" fillId="10" borderId="2" xfId="1" applyNumberFormat="1" applyFont="1" applyFill="1" applyBorder="1" applyAlignment="1">
      <alignment horizontal="center" vertical="center"/>
    </xf>
    <xf numFmtId="10" fontId="21" fillId="0" borderId="19" xfId="1" applyNumberFormat="1" applyFont="1" applyBorder="1" applyAlignment="1">
      <alignment horizontal="center"/>
    </xf>
    <xf numFmtId="10" fontId="21" fillId="0" borderId="13" xfId="1" applyNumberFormat="1" applyFont="1" applyBorder="1" applyAlignment="1">
      <alignment horizontal="center"/>
    </xf>
    <xf numFmtId="10" fontId="21" fillId="0" borderId="23" xfId="1" applyNumberFormat="1" applyFont="1" applyBorder="1" applyAlignment="1">
      <alignment horizontal="center"/>
    </xf>
    <xf numFmtId="0" fontId="6" fillId="6" borderId="30" xfId="0" applyFont="1" applyFill="1" applyBorder="1" applyAlignment="1">
      <alignment horizontal="center" vertical="center" wrapText="1"/>
    </xf>
    <xf numFmtId="0" fontId="23" fillId="6" borderId="28" xfId="0" applyFont="1" applyFill="1" applyBorder="1" applyAlignment="1">
      <alignment horizontal="center" vertical="center" wrapText="1"/>
    </xf>
    <xf numFmtId="10" fontId="25" fillId="10" borderId="5" xfId="1" applyNumberFormat="1" applyFont="1" applyFill="1" applyBorder="1" applyAlignment="1">
      <alignment horizontal="center" vertical="center"/>
    </xf>
    <xf numFmtId="10" fontId="25" fillId="10" borderId="1" xfId="1" applyNumberFormat="1" applyFont="1" applyFill="1" applyBorder="1" applyAlignment="1">
      <alignment horizontal="center" vertical="center"/>
    </xf>
    <xf numFmtId="10" fontId="25" fillId="10" borderId="2" xfId="1" applyNumberFormat="1" applyFont="1" applyFill="1" applyBorder="1" applyAlignment="1">
      <alignment horizontal="center" vertical="center"/>
    </xf>
    <xf numFmtId="0" fontId="26" fillId="7" borderId="21" xfId="0" applyFont="1" applyFill="1" applyBorder="1" applyAlignment="1">
      <alignment horizontal="center"/>
    </xf>
    <xf numFmtId="4" fontId="6" fillId="8" borderId="1" xfId="0" applyNumberFormat="1" applyFont="1" applyFill="1" applyBorder="1" applyAlignment="1">
      <alignment horizontal="center" vertical="center"/>
    </xf>
    <xf numFmtId="4" fontId="4" fillId="0" borderId="1" xfId="0" applyNumberFormat="1" applyFont="1" applyBorder="1" applyAlignment="1">
      <alignment horizontal="center" vertical="center"/>
    </xf>
    <xf numFmtId="4" fontId="6" fillId="8" borderId="5" xfId="0" applyNumberFormat="1" applyFont="1" applyFill="1" applyBorder="1" applyAlignment="1" applyProtection="1">
      <alignment horizontal="center" vertical="center"/>
      <protection locked="0"/>
    </xf>
    <xf numFmtId="4" fontId="6" fillId="8" borderId="9" xfId="0" applyNumberFormat="1" applyFont="1" applyFill="1" applyBorder="1" applyAlignment="1" applyProtection="1">
      <alignment horizontal="center" vertical="center"/>
      <protection locked="0"/>
    </xf>
    <xf numFmtId="4" fontId="21" fillId="0" borderId="18" xfId="0" applyNumberFormat="1" applyFont="1" applyBorder="1" applyAlignment="1">
      <alignment horizontal="center" vertical="center"/>
    </xf>
    <xf numFmtId="4" fontId="19" fillId="10" borderId="10" xfId="0" applyNumberFormat="1" applyFont="1" applyFill="1" applyBorder="1" applyAlignment="1">
      <alignment horizontal="center" vertical="center"/>
    </xf>
    <xf numFmtId="4" fontId="19" fillId="10" borderId="5" xfId="0" applyNumberFormat="1" applyFont="1" applyFill="1" applyBorder="1" applyAlignment="1">
      <alignment horizontal="center" vertical="center"/>
    </xf>
    <xf numFmtId="4" fontId="25" fillId="10" borderId="31" xfId="0" applyNumberFormat="1" applyFont="1" applyFill="1" applyBorder="1" applyAlignment="1">
      <alignment horizontal="center" vertical="center"/>
    </xf>
    <xf numFmtId="4" fontId="6" fillId="8" borderId="1" xfId="0" applyNumberFormat="1" applyFont="1" applyFill="1" applyBorder="1" applyAlignment="1" applyProtection="1">
      <alignment horizontal="center" vertical="center"/>
      <protection locked="0"/>
    </xf>
    <xf numFmtId="4" fontId="6" fillId="8" borderId="3" xfId="0" applyNumberFormat="1" applyFont="1" applyFill="1" applyBorder="1" applyAlignment="1" applyProtection="1">
      <alignment horizontal="center" vertical="center"/>
      <protection locked="0"/>
    </xf>
    <xf numFmtId="4" fontId="21" fillId="0" borderId="15" xfId="0" applyNumberFormat="1" applyFont="1" applyBorder="1" applyAlignment="1">
      <alignment horizontal="center" vertical="center"/>
    </xf>
    <xf numFmtId="4" fontId="19" fillId="11" borderId="4" xfId="0" applyNumberFormat="1" applyFont="1" applyFill="1" applyBorder="1" applyAlignment="1">
      <alignment horizontal="center" vertical="center"/>
    </xf>
    <xf numFmtId="4" fontId="19" fillId="11" borderId="1" xfId="0" applyNumberFormat="1" applyFont="1" applyFill="1" applyBorder="1" applyAlignment="1">
      <alignment horizontal="center" vertical="center"/>
    </xf>
    <xf numFmtId="4" fontId="19" fillId="10" borderId="4" xfId="0" applyNumberFormat="1" applyFont="1" applyFill="1" applyBorder="1" applyAlignment="1">
      <alignment horizontal="center" vertical="center"/>
    </xf>
    <xf numFmtId="4" fontId="19" fillId="10" borderId="1" xfId="0" applyNumberFormat="1" applyFont="1" applyFill="1" applyBorder="1" applyAlignment="1">
      <alignment horizontal="center" vertical="center"/>
    </xf>
    <xf numFmtId="4" fontId="6" fillId="0" borderId="2" xfId="0" applyNumberFormat="1" applyFont="1" applyBorder="1" applyAlignment="1" applyProtection="1">
      <alignment horizontal="center" vertical="center"/>
      <protection locked="0"/>
    </xf>
    <xf numFmtId="4" fontId="6" fillId="0" borderId="7" xfId="0" applyNumberFormat="1" applyFont="1" applyBorder="1" applyAlignment="1" applyProtection="1">
      <alignment horizontal="center" vertical="center"/>
      <protection locked="0"/>
    </xf>
    <xf numFmtId="4" fontId="21" fillId="0" borderId="16" xfId="0" applyNumberFormat="1" applyFont="1" applyBorder="1" applyAlignment="1">
      <alignment horizontal="center" vertical="center"/>
    </xf>
    <xf numFmtId="4" fontId="19" fillId="10" borderId="11" xfId="0" applyNumberFormat="1" applyFont="1" applyFill="1" applyBorder="1" applyAlignment="1">
      <alignment horizontal="center" vertical="center"/>
    </xf>
    <xf numFmtId="4" fontId="19" fillId="10" borderId="2" xfId="0" applyNumberFormat="1" applyFont="1" applyFill="1" applyBorder="1" applyAlignment="1">
      <alignment horizontal="center" vertical="center"/>
    </xf>
    <xf numFmtId="4" fontId="25" fillId="10" borderId="28" xfId="0" applyNumberFormat="1" applyFont="1" applyFill="1" applyBorder="1" applyAlignment="1">
      <alignment horizontal="center" vertical="center"/>
    </xf>
    <xf numFmtId="4" fontId="6" fillId="12" borderId="1" xfId="0" applyNumberFormat="1" applyFont="1" applyFill="1" applyBorder="1" applyAlignment="1" applyProtection="1">
      <alignment horizontal="center" vertical="center"/>
      <protection locked="0"/>
    </xf>
    <xf numFmtId="4" fontId="6" fillId="12" borderId="3" xfId="0" applyNumberFormat="1" applyFont="1" applyFill="1" applyBorder="1" applyAlignment="1" applyProtection="1">
      <alignment horizontal="center" vertical="center"/>
      <protection locked="0"/>
    </xf>
    <xf numFmtId="4" fontId="21" fillId="0" borderId="13" xfId="0" applyNumberFormat="1" applyFont="1" applyBorder="1" applyAlignment="1">
      <alignment horizontal="center" vertical="center"/>
    </xf>
    <xf numFmtId="4" fontId="21" fillId="0" borderId="14" xfId="0" applyNumberFormat="1" applyFont="1" applyBorder="1" applyAlignment="1">
      <alignment horizontal="center" vertical="center"/>
    </xf>
    <xf numFmtId="4" fontId="21" fillId="0" borderId="17" xfId="0" applyNumberFormat="1" applyFont="1" applyBorder="1" applyAlignment="1">
      <alignment horizontal="center" vertical="center"/>
    </xf>
    <xf numFmtId="4" fontId="21" fillId="0" borderId="19" xfId="0" applyNumberFormat="1" applyFont="1" applyBorder="1" applyAlignment="1">
      <alignment horizontal="center"/>
    </xf>
    <xf numFmtId="4" fontId="21" fillId="0" borderId="13" xfId="0" applyNumberFormat="1" applyFont="1" applyBorder="1" applyAlignment="1">
      <alignment horizontal="center"/>
    </xf>
    <xf numFmtId="4" fontId="21" fillId="0" borderId="23" xfId="0" applyNumberFormat="1" applyFont="1" applyBorder="1" applyAlignment="1">
      <alignment horizontal="center"/>
    </xf>
    <xf numFmtId="164" fontId="6" fillId="0" borderId="0" xfId="0" applyNumberFormat="1" applyFont="1"/>
    <xf numFmtId="0" fontId="1" fillId="12" borderId="2" xfId="0" applyFont="1" applyFill="1" applyBorder="1" applyAlignment="1">
      <alignment horizontal="center" vertical="center" wrapText="1"/>
    </xf>
    <xf numFmtId="0" fontId="6" fillId="0" borderId="3" xfId="0" applyFont="1" applyBorder="1" applyAlignment="1">
      <alignment wrapText="1"/>
    </xf>
    <xf numFmtId="0" fontId="6" fillId="0" borderId="6" xfId="0" applyFont="1" applyBorder="1" applyAlignment="1">
      <alignment wrapText="1"/>
    </xf>
    <xf numFmtId="0" fontId="6" fillId="0" borderId="4" xfId="0" applyFont="1" applyBorder="1" applyAlignment="1">
      <alignment wrapText="1"/>
    </xf>
    <xf numFmtId="0" fontId="9" fillId="3" borderId="3" xfId="0" applyFont="1" applyFill="1" applyBorder="1" applyAlignment="1">
      <alignment horizontal="center"/>
    </xf>
    <xf numFmtId="0" fontId="9" fillId="3" borderId="6" xfId="0" applyFont="1" applyFill="1" applyBorder="1" applyAlignment="1">
      <alignment horizontal="center"/>
    </xf>
    <xf numFmtId="0" fontId="9" fillId="3" borderId="4" xfId="0" applyFont="1" applyFill="1" applyBorder="1" applyAlignment="1">
      <alignment horizontal="center"/>
    </xf>
    <xf numFmtId="0" fontId="2" fillId="0" borderId="1" xfId="0" applyFont="1" applyBorder="1" applyAlignment="1">
      <alignment horizontal="left" vertical="top" wrapText="1"/>
    </xf>
    <xf numFmtId="0" fontId="28" fillId="0" borderId="3" xfId="0" applyFont="1" applyBorder="1" applyAlignment="1">
      <alignment horizontal="left" wrapText="1"/>
    </xf>
    <xf numFmtId="0" fontId="28" fillId="0" borderId="6" xfId="0" applyFont="1" applyBorder="1" applyAlignment="1">
      <alignment horizontal="left" wrapText="1"/>
    </xf>
    <xf numFmtId="0" fontId="28" fillId="0" borderId="4" xfId="0" applyFont="1" applyBorder="1" applyAlignment="1">
      <alignment horizontal="left" wrapText="1"/>
    </xf>
    <xf numFmtId="0" fontId="6" fillId="0" borderId="3" xfId="0" applyFont="1" applyBorder="1" applyAlignment="1">
      <alignment horizontal="left" wrapText="1"/>
    </xf>
    <xf numFmtId="0" fontId="6" fillId="0" borderId="6" xfId="0" applyFont="1" applyBorder="1" applyAlignment="1">
      <alignment horizontal="left" wrapText="1"/>
    </xf>
    <xf numFmtId="0" fontId="6" fillId="0" borderId="4" xfId="0" applyFont="1" applyBorder="1" applyAlignment="1">
      <alignment horizontal="left" wrapText="1"/>
    </xf>
    <xf numFmtId="0" fontId="28" fillId="0" borderId="8" xfId="0" applyFont="1" applyBorder="1" applyAlignment="1">
      <alignment horizontal="left" wrapText="1"/>
    </xf>
    <xf numFmtId="0" fontId="27" fillId="0" borderId="8" xfId="0" applyFont="1" applyBorder="1" applyAlignment="1">
      <alignment horizontal="left"/>
    </xf>
    <xf numFmtId="0" fontId="27" fillId="0" borderId="11" xfId="0" applyFont="1" applyBorder="1" applyAlignment="1">
      <alignment horizontal="left"/>
    </xf>
    <xf numFmtId="0" fontId="28" fillId="0" borderId="3" xfId="0" applyFont="1" applyBorder="1" applyAlignment="1">
      <alignment horizontal="left"/>
    </xf>
    <xf numFmtId="0" fontId="28" fillId="0" borderId="6" xfId="0" applyFont="1" applyBorder="1" applyAlignment="1">
      <alignment horizontal="left"/>
    </xf>
    <xf numFmtId="0" fontId="28" fillId="0" borderId="4" xfId="0" applyFont="1" applyBorder="1" applyAlignment="1">
      <alignment horizontal="left"/>
    </xf>
    <xf numFmtId="0" fontId="6" fillId="0" borderId="21" xfId="0" applyFont="1" applyBorder="1" applyAlignment="1">
      <alignment horizontal="left" wrapText="1"/>
    </xf>
    <xf numFmtId="0" fontId="6" fillId="0" borderId="10" xfId="0" applyFont="1" applyBorder="1" applyAlignment="1">
      <alignment horizontal="left" wrapText="1"/>
    </xf>
    <xf numFmtId="0" fontId="9" fillId="3" borderId="3" xfId="0" applyFont="1" applyFill="1" applyBorder="1" applyAlignment="1">
      <alignment horizontal="left"/>
    </xf>
    <xf numFmtId="0" fontId="9" fillId="3" borderId="6" xfId="0" applyFont="1" applyFill="1" applyBorder="1" applyAlignment="1">
      <alignment horizontal="left"/>
    </xf>
    <xf numFmtId="0" fontId="9" fillId="3" borderId="4" xfId="0" applyFont="1" applyFill="1" applyBorder="1" applyAlignment="1">
      <alignment horizontal="left"/>
    </xf>
    <xf numFmtId="0" fontId="6" fillId="12" borderId="3" xfId="0" applyFont="1" applyFill="1" applyBorder="1" applyAlignment="1">
      <alignment horizontal="left" vertical="top" wrapText="1"/>
    </xf>
    <xf numFmtId="0" fontId="6" fillId="12" borderId="6" xfId="0" applyFont="1" applyFill="1" applyBorder="1" applyAlignment="1">
      <alignment horizontal="left" vertical="top" wrapText="1"/>
    </xf>
    <xf numFmtId="0" fontId="6" fillId="12" borderId="4" xfId="0" applyFont="1" applyFill="1" applyBorder="1" applyAlignment="1">
      <alignment horizontal="left" vertical="top" wrapText="1"/>
    </xf>
    <xf numFmtId="0" fontId="4" fillId="2" borderId="3"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4" xfId="0" applyFont="1" applyFill="1" applyBorder="1" applyAlignment="1">
      <alignment horizontal="left" vertical="center" wrapText="1"/>
    </xf>
    <xf numFmtId="0" fontId="6" fillId="0" borderId="1" xfId="0" applyFont="1" applyBorder="1" applyAlignment="1">
      <alignment horizontal="center"/>
    </xf>
    <xf numFmtId="0" fontId="7" fillId="0" borderId="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6" fillId="2" borderId="1" xfId="0" applyFont="1" applyFill="1" applyBorder="1" applyAlignment="1">
      <alignment horizontal="left" vertical="center" wrapText="1"/>
    </xf>
    <xf numFmtId="0" fontId="8" fillId="0" borderId="1" xfId="0" applyFont="1" applyBorder="1" applyAlignment="1" applyProtection="1">
      <alignment horizontal="center" vertical="center" wrapText="1"/>
      <protection locked="0"/>
    </xf>
    <xf numFmtId="14" fontId="6" fillId="0" borderId="3" xfId="0" applyNumberFormat="1" applyFont="1" applyBorder="1" applyAlignment="1" applyProtection="1">
      <alignment horizontal="center" wrapText="1"/>
      <protection locked="0"/>
    </xf>
    <xf numFmtId="14" fontId="6" fillId="0" borderId="4" xfId="0" applyNumberFormat="1" applyFont="1" applyBorder="1" applyAlignment="1" applyProtection="1">
      <alignment horizontal="center" wrapText="1"/>
      <protection locked="0"/>
    </xf>
    <xf numFmtId="14" fontId="6" fillId="0" borderId="6" xfId="0" applyNumberFormat="1" applyFont="1" applyBorder="1" applyAlignment="1" applyProtection="1">
      <alignment horizontal="center" wrapText="1"/>
      <protection locked="0"/>
    </xf>
    <xf numFmtId="0" fontId="6" fillId="0" borderId="3" xfId="0" applyFont="1" applyBorder="1" applyAlignment="1" applyProtection="1">
      <alignment vertical="center"/>
      <protection locked="0"/>
    </xf>
    <xf numFmtId="0" fontId="6" fillId="0" borderId="4" xfId="0" applyFont="1" applyBorder="1" applyAlignment="1" applyProtection="1">
      <alignment vertical="center"/>
      <protection locked="0"/>
    </xf>
    <xf numFmtId="49" fontId="14" fillId="0" borderId="3" xfId="2" applyNumberFormat="1" applyFont="1" applyBorder="1" applyAlignment="1" applyProtection="1">
      <alignment vertical="center" wrapText="1"/>
      <protection locked="0"/>
    </xf>
    <xf numFmtId="49" fontId="6" fillId="0" borderId="6" xfId="0" applyNumberFormat="1" applyFont="1" applyBorder="1" applyAlignment="1" applyProtection="1">
      <alignment vertical="center" wrapText="1"/>
      <protection locked="0"/>
    </xf>
    <xf numFmtId="49" fontId="6" fillId="0" borderId="4" xfId="0" applyNumberFormat="1" applyFont="1" applyBorder="1" applyAlignment="1" applyProtection="1">
      <alignment vertical="center" wrapText="1"/>
      <protection locked="0"/>
    </xf>
    <xf numFmtId="49" fontId="6" fillId="0" borderId="3" xfId="0" applyNumberFormat="1" applyFont="1" applyBorder="1" applyAlignment="1" applyProtection="1">
      <alignment vertical="center" wrapText="1"/>
      <protection locked="0"/>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49" fontId="6" fillId="0" borderId="1" xfId="0" applyNumberFormat="1" applyFont="1" applyBorder="1" applyAlignment="1" applyProtection="1">
      <alignment vertical="center" wrapText="1"/>
      <protection locked="0"/>
    </xf>
    <xf numFmtId="0" fontId="1" fillId="2" borderId="1" xfId="0" applyFont="1" applyFill="1" applyBorder="1" applyAlignment="1">
      <alignment vertical="center" wrapText="1"/>
    </xf>
    <xf numFmtId="0" fontId="6" fillId="2" borderId="5" xfId="0" applyFont="1" applyFill="1" applyBorder="1" applyAlignment="1">
      <alignment vertical="center" wrapText="1"/>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4" fillId="3" borderId="1" xfId="0" applyFont="1" applyFill="1" applyBorder="1" applyAlignment="1">
      <alignment vertical="center"/>
    </xf>
    <xf numFmtId="0" fontId="6" fillId="3" borderId="1" xfId="0" applyFont="1" applyFill="1" applyBorder="1" applyAlignment="1">
      <alignment wrapText="1"/>
    </xf>
    <xf numFmtId="0" fontId="6" fillId="3" borderId="3" xfId="0" applyFont="1" applyFill="1" applyBorder="1" applyAlignment="1">
      <alignment horizontal="right" wrapText="1"/>
    </xf>
    <xf numFmtId="0" fontId="6" fillId="3" borderId="4" xfId="0" applyFont="1" applyFill="1" applyBorder="1" applyAlignment="1">
      <alignment horizontal="right" wrapText="1"/>
    </xf>
    <xf numFmtId="0" fontId="4" fillId="2" borderId="6" xfId="0" applyFont="1" applyFill="1" applyBorder="1" applyAlignment="1">
      <alignment vertical="center" wrapText="1"/>
    </xf>
    <xf numFmtId="0" fontId="6" fillId="2" borderId="1" xfId="0" applyFont="1" applyFill="1" applyBorder="1" applyAlignment="1">
      <alignment vertical="center" wrapText="1"/>
    </xf>
    <xf numFmtId="0" fontId="6"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4" fillId="12" borderId="3" xfId="0" applyFont="1" applyFill="1" applyBorder="1" applyAlignment="1">
      <alignment horizontal="left" vertical="center" wrapText="1"/>
    </xf>
    <xf numFmtId="0" fontId="4" fillId="12" borderId="6" xfId="0" applyFont="1" applyFill="1" applyBorder="1" applyAlignment="1">
      <alignment horizontal="left" vertical="center" wrapText="1"/>
    </xf>
    <xf numFmtId="0" fontId="4" fillId="12" borderId="4" xfId="0" applyFont="1" applyFill="1" applyBorder="1" applyAlignment="1">
      <alignment horizontal="left" vertical="center" wrapText="1"/>
    </xf>
    <xf numFmtId="0" fontId="6" fillId="0" borderId="2" xfId="0" applyFont="1" applyBorder="1" applyAlignment="1">
      <alignment vertical="center"/>
    </xf>
    <xf numFmtId="0" fontId="6" fillId="0" borderId="5" xfId="0" applyFont="1" applyBorder="1" applyAlignment="1">
      <alignment vertical="center"/>
    </xf>
    <xf numFmtId="0" fontId="16" fillId="7" borderId="0" xfId="0" applyFont="1" applyFill="1" applyAlignment="1">
      <alignment horizontal="center"/>
    </xf>
    <xf numFmtId="0" fontId="4" fillId="6" borderId="7"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14" fontId="15" fillId="6" borderId="1" xfId="0" applyNumberFormat="1" applyFont="1" applyFill="1" applyBorder="1" applyAlignment="1" applyProtection="1">
      <alignment horizontal="center" vertical="center" wrapText="1"/>
      <protection hidden="1"/>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21" fillId="0" borderId="22" xfId="0" applyFont="1" applyBorder="1" applyAlignment="1">
      <alignment horizontal="right" wrapText="1"/>
    </xf>
    <xf numFmtId="0" fontId="21" fillId="0" borderId="24" xfId="0" applyFont="1" applyBorder="1" applyAlignment="1">
      <alignment horizontal="right" wrapText="1"/>
    </xf>
    <xf numFmtId="0" fontId="22" fillId="4" borderId="25" xfId="0" applyFont="1" applyFill="1" applyBorder="1" applyAlignment="1">
      <alignment horizontal="center" vertical="center" wrapText="1"/>
    </xf>
    <xf numFmtId="0" fontId="22" fillId="4" borderId="26" xfId="0" applyFont="1" applyFill="1" applyBorder="1" applyAlignment="1">
      <alignment horizontal="center" vertical="center" wrapText="1"/>
    </xf>
    <xf numFmtId="0" fontId="22" fillId="4" borderId="27" xfId="0" applyFont="1" applyFill="1" applyBorder="1" applyAlignment="1">
      <alignment horizontal="center" vertical="center" wrapText="1"/>
    </xf>
    <xf numFmtId="49" fontId="19" fillId="9" borderId="9" xfId="0" applyNumberFormat="1" applyFont="1" applyFill="1" applyBorder="1" applyAlignment="1">
      <alignment vertical="center" wrapText="1"/>
    </xf>
    <xf numFmtId="49" fontId="19" fillId="9" borderId="21" xfId="0" applyNumberFormat="1" applyFont="1" applyFill="1" applyBorder="1" applyAlignment="1">
      <alignment vertical="center" wrapText="1"/>
    </xf>
    <xf numFmtId="49" fontId="19" fillId="8" borderId="3" xfId="0" applyNumberFormat="1" applyFont="1" applyFill="1" applyBorder="1" applyAlignment="1">
      <alignment vertical="center" wrapText="1"/>
    </xf>
    <xf numFmtId="49" fontId="19" fillId="8" borderId="6" xfId="0" applyNumberFormat="1" applyFont="1" applyFill="1" applyBorder="1" applyAlignment="1">
      <alignment vertical="center" wrapText="1"/>
    </xf>
    <xf numFmtId="49" fontId="19" fillId="9" borderId="3" xfId="0" applyNumberFormat="1" applyFont="1" applyFill="1" applyBorder="1" applyAlignment="1">
      <alignment vertical="center" wrapText="1"/>
    </xf>
    <xf numFmtId="49" fontId="19" fillId="9" borderId="6" xfId="0" applyNumberFormat="1" applyFont="1" applyFill="1" applyBorder="1" applyAlignment="1">
      <alignment vertical="center" wrapText="1"/>
    </xf>
    <xf numFmtId="49" fontId="24" fillId="0" borderId="7" xfId="0" applyNumberFormat="1" applyFont="1" applyBorder="1" applyAlignment="1">
      <alignment horizontal="right" vertical="center" wrapText="1"/>
    </xf>
    <xf numFmtId="49" fontId="24" fillId="0" borderId="8" xfId="0" applyNumberFormat="1" applyFont="1" applyBorder="1" applyAlignment="1">
      <alignment horizontal="right" vertical="center" wrapText="1"/>
    </xf>
    <xf numFmtId="49" fontId="19" fillId="12" borderId="3" xfId="0" applyNumberFormat="1" applyFont="1" applyFill="1" applyBorder="1" applyAlignment="1">
      <alignment vertical="center" wrapText="1"/>
    </xf>
    <xf numFmtId="49" fontId="19" fillId="12" borderId="6" xfId="0" applyNumberFormat="1" applyFont="1" applyFill="1" applyBorder="1" applyAlignment="1">
      <alignment vertical="center" wrapText="1"/>
    </xf>
    <xf numFmtId="0" fontId="6" fillId="6" borderId="3"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1"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4" fillId="6" borderId="2" xfId="0" applyFont="1" applyFill="1" applyBorder="1" applyAlignment="1">
      <alignment horizontal="center" vertical="center" wrapText="1"/>
    </xf>
  </cellXfs>
  <cellStyles count="3">
    <cellStyle name="Hyperlink" xfId="2" builtinId="8"/>
    <cellStyle name="Normal" xfId="0" builtinId="0"/>
    <cellStyle name="Percent" xfId="1" builtinId="5"/>
  </cellStyles>
  <dxfs count="2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light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C$15" lockText="1" noThreeD="1"/>
</file>

<file path=xl/ctrlProps/ctrlProp10.xml><?xml version="1.0" encoding="utf-8"?>
<formControlPr xmlns="http://schemas.microsoft.com/office/spreadsheetml/2009/9/main" objectType="Radio" firstButton="1" fmlaLink="$I$54"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E$15"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fmlaLink="$E$26" lockText="1" noThreeD="1"/>
</file>

<file path=xl/ctrlProps/ctrlProp23.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C$33"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14</xdr:row>
          <xdr:rowOff>19050</xdr:rowOff>
        </xdr:from>
        <xdr:to>
          <xdr:col>3</xdr:col>
          <xdr:colOff>209550</xdr:colOff>
          <xdr:row>14</xdr:row>
          <xdr:rowOff>171450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28575</xdr:rowOff>
        </xdr:from>
        <xdr:to>
          <xdr:col>3</xdr:col>
          <xdr:colOff>209550</xdr:colOff>
          <xdr:row>15</xdr:row>
          <xdr:rowOff>171450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19050</xdr:rowOff>
        </xdr:from>
        <xdr:to>
          <xdr:col>3</xdr:col>
          <xdr:colOff>209550</xdr:colOff>
          <xdr:row>16</xdr:row>
          <xdr:rowOff>171450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28575</xdr:rowOff>
        </xdr:from>
        <xdr:to>
          <xdr:col>3</xdr:col>
          <xdr:colOff>209550</xdr:colOff>
          <xdr:row>18</xdr:row>
          <xdr:rowOff>171450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19050</xdr:rowOff>
        </xdr:from>
        <xdr:to>
          <xdr:col>3</xdr:col>
          <xdr:colOff>209550</xdr:colOff>
          <xdr:row>19</xdr:row>
          <xdr:rowOff>171450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19050</xdr:rowOff>
        </xdr:from>
        <xdr:to>
          <xdr:col>3</xdr:col>
          <xdr:colOff>190500</xdr:colOff>
          <xdr:row>21</xdr:row>
          <xdr:rowOff>171450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190500</xdr:rowOff>
        </xdr:from>
        <xdr:to>
          <xdr:col>3</xdr:col>
          <xdr:colOff>247650</xdr:colOff>
          <xdr:row>32</xdr:row>
          <xdr:rowOff>371475</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190500</xdr:rowOff>
        </xdr:from>
        <xdr:to>
          <xdr:col>9</xdr:col>
          <xdr:colOff>247650</xdr:colOff>
          <xdr:row>32</xdr:row>
          <xdr:rowOff>371475</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10</xdr:col>
          <xdr:colOff>0</xdr:colOff>
          <xdr:row>33</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0</xdr:col>
      <xdr:colOff>180975</xdr:colOff>
      <xdr:row>0</xdr:row>
      <xdr:rowOff>133350</xdr:rowOff>
    </xdr:from>
    <xdr:to>
      <xdr:col>0</xdr:col>
      <xdr:colOff>1028700</xdr:colOff>
      <xdr:row>4</xdr:row>
      <xdr:rowOff>1681</xdr:rowOff>
    </xdr:to>
    <xdr:pic>
      <xdr:nvPicPr>
        <xdr:cNvPr id="26" name="Picture 25" descr=" ">
          <a:extLst>
            <a:ext uri="{FF2B5EF4-FFF2-40B4-BE49-F238E27FC236}">
              <a16:creationId xmlns:a16="http://schemas.microsoft.com/office/drawing/2014/main" id="{00000000-0008-0000-0000-00001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33350"/>
          <a:ext cx="847725" cy="619125"/>
        </a:xfrm>
        <a:prstGeom prst="rect">
          <a:avLst/>
        </a:prstGeom>
        <a:noFill/>
        <a:ln>
          <a:noFill/>
        </a:ln>
      </xdr:spPr>
    </xdr:pic>
    <xdr:clientData/>
  </xdr:twoCellAnchor>
  <xdr:twoCellAnchor>
    <xdr:from>
      <xdr:col>10</xdr:col>
      <xdr:colOff>190500</xdr:colOff>
      <xdr:row>40</xdr:row>
      <xdr:rowOff>66675</xdr:rowOff>
    </xdr:from>
    <xdr:to>
      <xdr:col>18</xdr:col>
      <xdr:colOff>628650</xdr:colOff>
      <xdr:row>40</xdr:row>
      <xdr:rowOff>333375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134350" y="7870825"/>
          <a:ext cx="556895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00"/>
            <a:t>&lt;= Organizācijas paraksttiesīgā persona (vārds, uzvārds, amats).</a:t>
          </a:r>
        </a:p>
      </xdr:txBody>
    </xdr:sp>
    <xdr:clientData fPrintsWithSheet="0"/>
  </xdr:twoCellAnchor>
  <xdr:twoCellAnchor>
    <xdr:from>
      <xdr:col>10</xdr:col>
      <xdr:colOff>171449</xdr:colOff>
      <xdr:row>41</xdr:row>
      <xdr:rowOff>6350</xdr:rowOff>
    </xdr:from>
    <xdr:to>
      <xdr:col>20</xdr:col>
      <xdr:colOff>582706</xdr:colOff>
      <xdr:row>42</xdr:row>
      <xdr:rowOff>57150</xdr:rowOff>
    </xdr:to>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7988673" y="8038726"/>
          <a:ext cx="6776198" cy="454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t>&lt;= Persona, ar kuru kontaktēsimies par jautājumiem saistībā ar projekta pieteikumu, vēlams persona, kura pilnībā pārzina projekta pieteikumu (vārds, uzvārds, amats).</a:t>
          </a:r>
        </a:p>
      </xdr:txBody>
    </xdr:sp>
    <xdr:clientData fPrintsWithSheet="0"/>
  </xdr:twoCellAnchor>
  <xdr:twoCellAnchor>
    <xdr:from>
      <xdr:col>10</xdr:col>
      <xdr:colOff>180975</xdr:colOff>
      <xdr:row>42</xdr:row>
      <xdr:rowOff>120650</xdr:rowOff>
    </xdr:from>
    <xdr:to>
      <xdr:col>20</xdr:col>
      <xdr:colOff>582706</xdr:colOff>
      <xdr:row>44</xdr:row>
      <xdr:rowOff>38100</xdr:rowOff>
    </xdr:to>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7998199" y="8556438"/>
          <a:ext cx="6766672" cy="4463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00"/>
            <a:t>&lt;= </a:t>
          </a:r>
          <a:r>
            <a:rPr lang="lv-LV" sz="1000" i="0">
              <a:solidFill>
                <a:schemeClr val="dk1"/>
              </a:solidFill>
              <a:effectLst/>
              <a:latin typeface="+mn-lt"/>
              <a:ea typeface="+mn-ea"/>
              <a:cs typeface="+mn-cs"/>
            </a:rPr>
            <a:t>Vēlams norādīt konkrētas personas tālruņa nr. un e-pastu (nevis, piemēram, biroja info nr.), lai nepieciešamības gadījumā mēs varētu ar Jums pēc iespējas ātrāk sazināties.</a:t>
          </a:r>
          <a:endParaRPr lang="lv-LV" sz="1000" i="0"/>
        </a:p>
      </xdr:txBody>
    </xdr:sp>
    <xdr:clientData fPrintsWithSheet="0"/>
  </xdr:twoCellAnchor>
  <xdr:twoCellAnchor>
    <xdr:from>
      <xdr:col>10</xdr:col>
      <xdr:colOff>177164</xdr:colOff>
      <xdr:row>45</xdr:row>
      <xdr:rowOff>139700</xdr:rowOff>
    </xdr:from>
    <xdr:to>
      <xdr:col>20</xdr:col>
      <xdr:colOff>558799</xdr:colOff>
      <xdr:row>50</xdr:row>
      <xdr:rowOff>206189</xdr:rowOff>
    </xdr:to>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7994388" y="9283700"/>
          <a:ext cx="6746576" cy="25228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00"/>
            <a:t>&lt;= </a:t>
          </a:r>
          <a:r>
            <a:rPr lang="lv-LV" sz="1000" i="0">
              <a:solidFill>
                <a:schemeClr val="dk1"/>
              </a:solidFill>
              <a:effectLst/>
              <a:latin typeface="+mn-lt"/>
              <a:ea typeface="+mn-ea"/>
              <a:cs typeface="+mn-cs"/>
            </a:rPr>
            <a:t>Aprakstā</a:t>
          </a:r>
          <a:r>
            <a:rPr lang="lv-LV" sz="1000" i="0" baseline="0">
              <a:solidFill>
                <a:schemeClr val="dk1"/>
              </a:solidFill>
              <a:effectLst/>
              <a:latin typeface="+mn-lt"/>
              <a:ea typeface="+mn-ea"/>
              <a:cs typeface="+mn-cs"/>
            </a:rPr>
            <a:t> sniedz informāciju, vai projekts ir saistīts ar saimniecisku darbību, vai projekta mērķis un tā rezultāti, kā arī visas projektā paredzētās darbības kopā un katra atsevišķi ietver/neietver tādas aktivitātes, kurām ir/nav saimniecisks raksturs. Norāda, vai projektā  paredzētas darbības, kas saistītas ar preču un pakalpojumu piedāvāšanu tirgū. Norāda, vai nacionālo finansējumu paredzēts izmantot, lai projekta ietvaros veiktu iegādes (materiālos un nemateriālos aktīvus), kuri pēc tam paliek projekta iesniedzēja vai partnera īpašumā tā saimnieciskās darbības veikšanai, gūstot labumu savai saimnieciskai darbībai. Norāda, vai projekta rezultāti tiek brīvi izplatīti, padarīti sabiedrībai pieejami bez maksas, bez ekskluzivitātes un diskriminēšanas (t.sk., piemēram, brīvas piekļuves datubāzēs, atklātās publikācijās vai izmantojot atklātā pirmkoda programmatūru), vai arī projekta rezultāts vai tā daļa tiek aizsargāta ar autortiesībām, patentiem, licencēm. Iesniedzējs apraksta beigās norāda "JĀ", ja projektam ir saimniecisks raksturs un tiek gūtas ekonomiskās priekšrocības, vai "NĒ", ja projektam nav saimniecisks raksturs un ekonomiskās priekšrocības netiek gūtas. </a:t>
          </a:r>
        </a:p>
        <a:p>
          <a:r>
            <a:rPr lang="lv-LV" sz="1000" b="1">
              <a:solidFill>
                <a:schemeClr val="dk1"/>
              </a:solidFill>
              <a:effectLst/>
              <a:latin typeface="+mn-lt"/>
              <a:ea typeface="+mn-ea"/>
              <a:cs typeface="+mn-cs"/>
            </a:rPr>
            <a:t>Pretendējot uz komercdarbības atbalstu, aprakstā skaidri norāda un apraksta  tās darba pakas, aktivitātes un apakšuzdevumus, par kuriem tiek lūgts komercdarbības atbalsts (norādot arī precīzu summu, kas tiek lūgta kā komercdarbības atbalsts)</a:t>
          </a:r>
          <a:r>
            <a:rPr lang="lv-LV" sz="1000">
              <a:solidFill>
                <a:schemeClr val="dk1"/>
              </a:solidFill>
              <a:effectLst/>
              <a:latin typeface="+mn-lt"/>
              <a:ea typeface="+mn-ea"/>
              <a:cs typeface="+mn-cs"/>
            </a:rPr>
            <a:t>.Ievērojot to, ka komercdarbības atbalsts netiek sniegts atbilstoši konkursa nolikuma VIII nodaļā noteiktajiem izslēdzošajiem nosacījumiem, jāsniedz apraksts (informācija) par atbilstību Nolikumam un pilnīga informācija, kas ļauj pārliecināties, ka neizpildās nolikumā minētie izslēdzošie nosacījumi. </a:t>
          </a:r>
          <a:endParaRPr lang="lv-LV" sz="1000" i="0"/>
        </a:p>
      </xdr:txBody>
    </xdr:sp>
    <xdr:clientData fPrintsWithSheet="0"/>
  </xdr:twoCellAnchor>
  <xdr:twoCellAnchor>
    <xdr:from>
      <xdr:col>10</xdr:col>
      <xdr:colOff>196215</xdr:colOff>
      <xdr:row>53</xdr:row>
      <xdr:rowOff>793750</xdr:rowOff>
    </xdr:from>
    <xdr:to>
      <xdr:col>20</xdr:col>
      <xdr:colOff>627529</xdr:colOff>
      <xdr:row>55</xdr:row>
      <xdr:rowOff>34290</xdr:rowOff>
    </xdr:to>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8013439" y="14402174"/>
          <a:ext cx="6796255" cy="8452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t>&lt;= </a:t>
          </a:r>
          <a:r>
            <a:rPr lang="lv-LV" sz="1050" i="1">
              <a:solidFill>
                <a:schemeClr val="dk1"/>
              </a:solidFill>
              <a:effectLst/>
              <a:latin typeface="+mn-lt"/>
              <a:ea typeface="+mn-ea"/>
              <a:cs typeface="+mn-cs"/>
            </a:rPr>
            <a:t>Komercdarbības atbalsts (valsts atbalsts)</a:t>
          </a:r>
          <a:r>
            <a:rPr lang="lv-LV" sz="1050">
              <a:solidFill>
                <a:schemeClr val="dk1"/>
              </a:solidFill>
              <a:effectLst/>
              <a:latin typeface="+mn-lt"/>
              <a:ea typeface="+mn-ea"/>
              <a:cs typeface="+mn-cs"/>
            </a:rPr>
            <a:t> – atbalsts komercdarbībai; atbalsts projekta iesniegumā plānotajām aktivitātēm, kuras ir saistītas ar saimniecisko darbību </a:t>
          </a:r>
          <a:r>
            <a:rPr lang="lv-LV" sz="1050" u="sng">
              <a:solidFill>
                <a:schemeClr val="dk1"/>
              </a:solidFill>
              <a:effectLst/>
              <a:latin typeface="+mn-lt"/>
              <a:ea typeface="+mn-ea"/>
              <a:cs typeface="+mn-cs"/>
            </a:rPr>
            <a:t>un vienlaicīgi atbilst visām</a:t>
          </a:r>
          <a:r>
            <a:rPr lang="lv-LV" sz="1050">
              <a:solidFill>
                <a:schemeClr val="dk1"/>
              </a:solidFill>
              <a:effectLst/>
              <a:latin typeface="+mn-lt"/>
              <a:ea typeface="+mn-ea"/>
              <a:cs typeface="+mn-cs"/>
            </a:rPr>
            <a:t> valsts atbalstu raksturojošajām pazīmēm, kas definētas Komercdarbības atbalsta kontroles likuma </a:t>
          </a:r>
          <a:r>
            <a:rPr lang="lv-LV" sz="1050" u="sng">
              <a:solidFill>
                <a:schemeClr val="dk1"/>
              </a:solidFill>
              <a:effectLst/>
              <a:latin typeface="+mn-lt"/>
              <a:ea typeface="+mn-ea"/>
              <a:cs typeface="+mn-cs"/>
              <a:hlinkClick xmlns:r="http://schemas.openxmlformats.org/officeDocument/2006/relationships" r:id=""/>
            </a:rPr>
            <a:t>5. pantā</a:t>
          </a:r>
          <a:r>
            <a:rPr lang="lv-LV" sz="1050">
              <a:solidFill>
                <a:schemeClr val="dk1"/>
              </a:solidFill>
              <a:effectLst/>
              <a:latin typeface="+mn-lt"/>
              <a:ea typeface="+mn-ea"/>
              <a:cs typeface="+mn-cs"/>
            </a:rPr>
            <a:t>.</a:t>
          </a:r>
        </a:p>
        <a:p>
          <a:r>
            <a:rPr lang="lv-LV" sz="1050" i="0" baseline="0">
              <a:solidFill>
                <a:schemeClr val="dk1"/>
              </a:solidFill>
              <a:effectLst/>
              <a:latin typeface="+mn-lt"/>
              <a:ea typeface="+mn-ea"/>
              <a:cs typeface="+mn-cs"/>
            </a:rPr>
            <a:t>Lūdzam pirms sadaļas aizpildīšanas rūpīgi iepazīties ar Nacionālā finansējuma nolikumu! </a:t>
          </a:r>
          <a:endParaRPr lang="lv-LV" sz="1050" i="0"/>
        </a:p>
      </xdr:txBody>
    </xdr:sp>
    <xdr:clientData fPrintsWithSheet="0"/>
  </xdr:twoCellAnchor>
  <mc:AlternateContent xmlns:mc="http://schemas.openxmlformats.org/markup-compatibility/2006">
    <mc:Choice xmlns:a14="http://schemas.microsoft.com/office/drawing/2010/main" Requires="a14">
      <xdr:twoCellAnchor editAs="oneCell">
        <xdr:from>
          <xdr:col>8</xdr:col>
          <xdr:colOff>219075</xdr:colOff>
          <xdr:row>53</xdr:row>
          <xdr:rowOff>209550</xdr:rowOff>
        </xdr:from>
        <xdr:to>
          <xdr:col>9</xdr:col>
          <xdr:colOff>190500</xdr:colOff>
          <xdr:row>53</xdr:row>
          <xdr:rowOff>361950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54</xdr:row>
          <xdr:rowOff>247650</xdr:rowOff>
        </xdr:from>
        <xdr:to>
          <xdr:col>9</xdr:col>
          <xdr:colOff>209550</xdr:colOff>
          <xdr:row>54</xdr:row>
          <xdr:rowOff>400050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55</xdr:row>
          <xdr:rowOff>133350</xdr:rowOff>
        </xdr:from>
        <xdr:to>
          <xdr:col>9</xdr:col>
          <xdr:colOff>209550</xdr:colOff>
          <xdr:row>55</xdr:row>
          <xdr:rowOff>266700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0</xdr:rowOff>
        </xdr:from>
        <xdr:to>
          <xdr:col>10</xdr:col>
          <xdr:colOff>0</xdr:colOff>
          <xdr:row>56</xdr:row>
          <xdr:rowOff>0</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10</xdr:col>
      <xdr:colOff>100517</xdr:colOff>
      <xdr:row>50</xdr:row>
      <xdr:rowOff>462056</xdr:rowOff>
    </xdr:from>
    <xdr:to>
      <xdr:col>20</xdr:col>
      <xdr:colOff>573741</xdr:colOff>
      <xdr:row>51</xdr:row>
      <xdr:rowOff>165100</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7917741" y="12062385"/>
          <a:ext cx="6838165" cy="1352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00"/>
            <a:t>&lt;= Aprakstā</a:t>
          </a:r>
          <a:r>
            <a:rPr lang="lv-LV" sz="1000" baseline="0"/>
            <a:t> norāda projekta, t.sk, tajā paredzēto darbību ietekmi uz konkurenci, apraksta, vai atbalsts ietekmē tirdzniecību un izkropļo konkurenci ES iekšējā tirgū.</a:t>
          </a:r>
        </a:p>
        <a:p>
          <a:r>
            <a:rPr lang="lv-LV" sz="1000" i="0" baseline="0">
              <a:solidFill>
                <a:schemeClr val="dk1"/>
              </a:solidFill>
              <a:effectLst/>
              <a:latin typeface="+mn-lt"/>
              <a:ea typeface="+mn-ea"/>
              <a:cs typeface="+mn-cs"/>
            </a:rPr>
            <a:t>Izlasot šo aprakstu, vērtētājam jābūt pilnīgai informācijai, vai izpildās KAKL 5.panta 4.punktā minētais nosacījums. Iesniedzējs apraksta beigās norāda "JĀ", ja projekts, t.sk., tā atsevišķas darbības ietekmē tirdzniecību un kropļo konkurenci ES iekšējā tirgū, vai "NĒ", ja projekts, t.sk, tā darbības neietekmē konkurenci.</a:t>
          </a:r>
        </a:p>
        <a:p>
          <a:r>
            <a:rPr lang="lv-LV" sz="1000" i="0" baseline="0">
              <a:solidFill>
                <a:schemeClr val="dk1"/>
              </a:solidFill>
              <a:effectLst/>
              <a:latin typeface="+mn-lt"/>
              <a:ea typeface="+mn-ea"/>
              <a:cs typeface="+mn-cs"/>
            </a:rPr>
            <a:t> </a:t>
          </a:r>
          <a:endParaRPr lang="lv-LV" sz="1000" i="0"/>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6</xdr:col>
          <xdr:colOff>0</xdr:colOff>
          <xdr:row>15</xdr:row>
          <xdr:rowOff>0</xdr:rowOff>
        </xdr:to>
        <xdr:sp macro="" textlink="">
          <xdr:nvSpPr>
            <xdr:cNvPr id="1056" name="Group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13</xdr:row>
          <xdr:rowOff>180975</xdr:rowOff>
        </xdr:from>
        <xdr:to>
          <xdr:col>4</xdr:col>
          <xdr:colOff>514350</xdr:colOff>
          <xdr:row>15</xdr:row>
          <xdr:rowOff>19050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13</xdr:row>
          <xdr:rowOff>171450</xdr:rowOff>
        </xdr:from>
        <xdr:to>
          <xdr:col>5</xdr:col>
          <xdr:colOff>495300</xdr:colOff>
          <xdr:row>15</xdr:row>
          <xdr:rowOff>19050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22</xdr:row>
          <xdr:rowOff>28575</xdr:rowOff>
        </xdr:from>
        <xdr:to>
          <xdr:col>3</xdr:col>
          <xdr:colOff>190500</xdr:colOff>
          <xdr:row>22</xdr:row>
          <xdr:rowOff>171450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23</xdr:row>
          <xdr:rowOff>19050</xdr:rowOff>
        </xdr:from>
        <xdr:to>
          <xdr:col>3</xdr:col>
          <xdr:colOff>190500</xdr:colOff>
          <xdr:row>23</xdr:row>
          <xdr:rowOff>171450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24</xdr:row>
          <xdr:rowOff>19050</xdr:rowOff>
        </xdr:from>
        <xdr:to>
          <xdr:col>3</xdr:col>
          <xdr:colOff>190500</xdr:colOff>
          <xdr:row>24</xdr:row>
          <xdr:rowOff>171450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4</xdr:col>
          <xdr:colOff>0</xdr:colOff>
          <xdr:row>26</xdr:row>
          <xdr:rowOff>0</xdr:rowOff>
        </xdr:to>
        <xdr:sp macro="" textlink="">
          <xdr:nvSpPr>
            <xdr:cNvPr id="1062" name="Group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25</xdr:row>
          <xdr:rowOff>19050</xdr:rowOff>
        </xdr:from>
        <xdr:to>
          <xdr:col>3</xdr:col>
          <xdr:colOff>190500</xdr:colOff>
          <xdr:row>25</xdr:row>
          <xdr:rowOff>171450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24</xdr:row>
          <xdr:rowOff>171450</xdr:rowOff>
        </xdr:from>
        <xdr:to>
          <xdr:col>4</xdr:col>
          <xdr:colOff>514350</xdr:colOff>
          <xdr:row>26</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19050</xdr:rowOff>
        </xdr:from>
        <xdr:to>
          <xdr:col>3</xdr:col>
          <xdr:colOff>209550</xdr:colOff>
          <xdr:row>17</xdr:row>
          <xdr:rowOff>171450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1074965</xdr:colOff>
      <xdr:row>0</xdr:row>
      <xdr:rowOff>34019</xdr:rowOff>
    </xdr:from>
    <xdr:to>
      <xdr:col>1</xdr:col>
      <xdr:colOff>809623</xdr:colOff>
      <xdr:row>5</xdr:row>
      <xdr:rowOff>27213</xdr:rowOff>
    </xdr:to>
    <xdr:pic>
      <xdr:nvPicPr>
        <xdr:cNvPr id="3" name="Picture 2">
          <a:extLst>
            <a:ext uri="{FF2B5EF4-FFF2-40B4-BE49-F238E27FC236}">
              <a16:creationId xmlns:a16="http://schemas.microsoft.com/office/drawing/2014/main" id="{62A2955F-7D03-4FF7-8850-06A86F3BC6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4965" y="34019"/>
          <a:ext cx="1798408" cy="9060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103187</xdr:colOff>
      <xdr:row>26</xdr:row>
      <xdr:rowOff>28348</xdr:rowOff>
    </xdr:from>
    <xdr:to>
      <xdr:col>7</xdr:col>
      <xdr:colOff>730476</xdr:colOff>
      <xdr:row>29</xdr:row>
      <xdr:rowOff>60098</xdr:rowOff>
    </xdr:to>
    <xdr:sp macro="" textlink="">
      <xdr:nvSpPr>
        <xdr:cNvPr id="2" name="TextBox 1">
          <a:extLst>
            <a:ext uri="{FF2B5EF4-FFF2-40B4-BE49-F238E27FC236}">
              <a16:creationId xmlns:a16="http://schemas.microsoft.com/office/drawing/2014/main" id="{68E14790-D290-4A02-8F9C-2447CFEED545}"/>
            </a:ext>
          </a:extLst>
        </xdr:cNvPr>
        <xdr:cNvSpPr txBox="1"/>
      </xdr:nvSpPr>
      <xdr:spPr>
        <a:xfrm>
          <a:off x="6961187" y="6600598"/>
          <a:ext cx="6024789" cy="60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900"/>
            <a:t>Atzīmēt, ja Projektā veicamās darbības uzskatāmas par deleģētiem pārvaldes uzdevumiem un ir atrunātas deleģējuma līgumā vai normatīvajos aktos un nacionālais</a:t>
          </a:r>
          <a:r>
            <a:rPr lang="lv-LV" sz="900" baseline="0"/>
            <a:t> līdzfinansējums </a:t>
          </a:r>
          <a:r>
            <a:rPr lang="lv-LV" sz="900"/>
            <a:t>tiks izmantots tikai šo uzdevumu un funkciju veikšanai. Izpildoties</a:t>
          </a:r>
          <a:r>
            <a:rPr lang="lv-LV" sz="900" baseline="0"/>
            <a:t> šiem nosacījumiem, Projekta partneris var pretendēt uz 40% nacionālā līdzfinansējuma</a:t>
          </a:r>
          <a:r>
            <a:rPr lang="lv-LV" sz="900"/>
            <a:t>.</a:t>
          </a:r>
          <a:r>
            <a:rPr lang="lv-LV" sz="900" baseline="0"/>
            <a:t> </a:t>
          </a:r>
          <a:endParaRPr lang="lv-LV" sz="900"/>
        </a:p>
      </xdr:txBody>
    </xdr:sp>
    <xdr:clientData fPrintsWithSheet="0"/>
  </xdr:twoCellAnchor>
  <xdr:twoCellAnchor>
    <xdr:from>
      <xdr:col>4</xdr:col>
      <xdr:colOff>625928</xdr:colOff>
      <xdr:row>23</xdr:row>
      <xdr:rowOff>95250</xdr:rowOff>
    </xdr:from>
    <xdr:to>
      <xdr:col>4</xdr:col>
      <xdr:colOff>857250</xdr:colOff>
      <xdr:row>26</xdr:row>
      <xdr:rowOff>27215</xdr:rowOff>
    </xdr:to>
    <xdr:sp macro="" textlink="">
      <xdr:nvSpPr>
        <xdr:cNvPr id="5" name="Arrow: Down 4">
          <a:extLst>
            <a:ext uri="{FF2B5EF4-FFF2-40B4-BE49-F238E27FC236}">
              <a16:creationId xmlns:a16="http://schemas.microsoft.com/office/drawing/2014/main" id="{F1989689-4030-D8BC-5617-0C4A85F53258}"/>
            </a:ext>
          </a:extLst>
        </xdr:cNvPr>
        <xdr:cNvSpPr/>
      </xdr:nvSpPr>
      <xdr:spPr>
        <a:xfrm rot="10800000">
          <a:off x="7483928" y="6599464"/>
          <a:ext cx="231322" cy="50346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553357</xdr:colOff>
      <xdr:row>36</xdr:row>
      <xdr:rowOff>145143</xdr:rowOff>
    </xdr:from>
    <xdr:to>
      <xdr:col>7</xdr:col>
      <xdr:colOff>898071</xdr:colOff>
      <xdr:row>41</xdr:row>
      <xdr:rowOff>7937</xdr:rowOff>
    </xdr:to>
    <xdr:sp macro="" textlink="">
      <xdr:nvSpPr>
        <xdr:cNvPr id="3" name="TextBox 2">
          <a:extLst>
            <a:ext uri="{FF2B5EF4-FFF2-40B4-BE49-F238E27FC236}">
              <a16:creationId xmlns:a16="http://schemas.microsoft.com/office/drawing/2014/main" id="{64AB4781-A1A9-4316-AADE-90E809B2F348}"/>
            </a:ext>
          </a:extLst>
        </xdr:cNvPr>
        <xdr:cNvSpPr txBox="1"/>
      </xdr:nvSpPr>
      <xdr:spPr>
        <a:xfrm>
          <a:off x="5742214" y="8917214"/>
          <a:ext cx="8001000" cy="7699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900"/>
            <a:t>&lt;= Aizpilda, ja "E"</a:t>
          </a:r>
          <a:r>
            <a:rPr lang="lv-LV" sz="900" baseline="0"/>
            <a:t> kolonnā</a:t>
          </a:r>
          <a:r>
            <a:rPr lang="lv-LV" sz="900"/>
            <a:t> atzīmēts "Jā", t.i.,</a:t>
          </a:r>
          <a:r>
            <a:rPr lang="lv-LV" sz="900" baseline="0"/>
            <a:t> ka </a:t>
          </a:r>
          <a:r>
            <a:rPr lang="lv-LV" sz="900"/>
            <a:t>Projektā veicamās darbības ir uzskatāmas par deleģētiem pārvaldes uzdevumiem un ir atrunātas deleģējuma līgumā vai normatīvajos aktos.</a:t>
          </a:r>
        </a:p>
        <a:p>
          <a:r>
            <a:rPr lang="lv-LV" sz="900"/>
            <a:t>Apraksts</a:t>
          </a:r>
          <a:r>
            <a:rPr lang="lv-LV" sz="900" baseline="0"/>
            <a:t> sniedzams par katru partneri, kam atzīmēts "Jā",</a:t>
          </a:r>
          <a:r>
            <a:rPr lang="lv-LV" sz="900"/>
            <a:t> uzskaitot konkrētā partnera aktivitātes, kuras partneris veiks,</a:t>
          </a:r>
          <a:r>
            <a:rPr lang="lv-LV" sz="900" baseline="0"/>
            <a:t> </a:t>
          </a:r>
          <a:r>
            <a:rPr lang="lv-LV" sz="900"/>
            <a:t>un ir pierādīta to saistība ar deleģētiem pārvaldes uzdevumiem.</a:t>
          </a:r>
        </a:p>
      </xdr:txBody>
    </xdr:sp>
    <xdr:clientData fPrintsWithSheet="0"/>
  </xdr:twoCellAnchor>
  <xdr:twoCellAnchor>
    <xdr:from>
      <xdr:col>4</xdr:col>
      <xdr:colOff>117928</xdr:colOff>
      <xdr:row>33</xdr:row>
      <xdr:rowOff>104321</xdr:rowOff>
    </xdr:from>
    <xdr:to>
      <xdr:col>4</xdr:col>
      <xdr:colOff>349250</xdr:colOff>
      <xdr:row>36</xdr:row>
      <xdr:rowOff>36287</xdr:rowOff>
    </xdr:to>
    <xdr:sp macro="" textlink="">
      <xdr:nvSpPr>
        <xdr:cNvPr id="4" name="Arrow: Down 3">
          <a:extLst>
            <a:ext uri="{FF2B5EF4-FFF2-40B4-BE49-F238E27FC236}">
              <a16:creationId xmlns:a16="http://schemas.microsoft.com/office/drawing/2014/main" id="{00B94620-1880-49DF-BBFB-360E0A61691C}"/>
            </a:ext>
          </a:extLst>
        </xdr:cNvPr>
        <xdr:cNvSpPr/>
      </xdr:nvSpPr>
      <xdr:spPr>
        <a:xfrm rot="10800000">
          <a:off x="7302499" y="8332107"/>
          <a:ext cx="231322" cy="476251"/>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266700</xdr:colOff>
      <xdr:row>4</xdr:row>
      <xdr:rowOff>95250</xdr:rowOff>
    </xdr:from>
    <xdr:to>
      <xdr:col>14</xdr:col>
      <xdr:colOff>428625</xdr:colOff>
      <xdr:row>9</xdr:row>
      <xdr:rowOff>9525</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7734300" y="1028700"/>
          <a:ext cx="3819525" cy="866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 </a:t>
          </a:r>
        </a:p>
        <a:p>
          <a:r>
            <a:rPr lang="lv-LV" sz="1100" baseline="0"/>
            <a:t> H ailē % iekrāsojas sarkani, ja tie pārsniedz 1. tabulā norādīto attiecīgā partnera maksimāli pieļaujamo nacionālā finansējuma procentuālo apmēru.  </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523876</xdr:colOff>
      <xdr:row>0</xdr:row>
      <xdr:rowOff>130970</xdr:rowOff>
    </xdr:from>
    <xdr:to>
      <xdr:col>10</xdr:col>
      <xdr:colOff>559593</xdr:colOff>
      <xdr:row>5</xdr:row>
      <xdr:rowOff>47625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23876" y="130970"/>
          <a:ext cx="10441780" cy="8691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baseline="0">
              <a:solidFill>
                <a:srgbClr val="FF0000"/>
              </a:solidFill>
            </a:rPr>
            <a:t>Aizpilda atsevišķi tabulu par katru partneri, kas saņem finansējumu aktivitātes īstenošanai</a:t>
          </a:r>
        </a:p>
        <a:p>
          <a:r>
            <a:rPr lang="lv-LV" sz="1100" baseline="0">
              <a:solidFill>
                <a:srgbClr val="FF0000"/>
              </a:solidFill>
            </a:rPr>
            <a:t>Tabulas zilajās rindās izdala tikai tās aktivitātes, kas saistītas ar komercdarbību un atsevišķi norāda pārējos izdevumus - neatbalsta aktivitāšu izdevumu kopsummu oranžajā rindā. </a:t>
          </a:r>
        </a:p>
        <a:p>
          <a:r>
            <a:rPr lang="lv-LV" sz="1100" baseline="0">
              <a:solidFill>
                <a:srgbClr val="FF0000"/>
              </a:solidFill>
            </a:rPr>
            <a:t>Tabulu un zilo rindu skaitu papildina/dzēš pēc nepieciešamības. </a:t>
          </a:r>
        </a:p>
      </xdr:txBody>
    </xdr:sp>
    <xdr:clientData fPrintsWithSheet="0"/>
  </xdr:twoCellAnchor>
  <xdr:twoCellAnchor>
    <xdr:from>
      <xdr:col>11</xdr:col>
      <xdr:colOff>142873</xdr:colOff>
      <xdr:row>1</xdr:row>
      <xdr:rowOff>107157</xdr:rowOff>
    </xdr:from>
    <xdr:to>
      <xdr:col>14</xdr:col>
      <xdr:colOff>807242</xdr:colOff>
      <xdr:row>4</xdr:row>
      <xdr:rowOff>47625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453811" y="297657"/>
          <a:ext cx="3819525" cy="5119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baseline="0"/>
            <a:t>Aktivitāšu nosaukumus atļauts iekopēt angļu valodā no EK iesniegtā projekta pieteikuma </a:t>
          </a:r>
        </a:p>
      </xdr:txBody>
    </xdr:sp>
    <xdr:clientData fPrintsWithSheet="0"/>
  </xdr:twoCellAnchor>
  <xdr:twoCellAnchor>
    <xdr:from>
      <xdr:col>1</xdr:col>
      <xdr:colOff>202407</xdr:colOff>
      <xdr:row>5</xdr:row>
      <xdr:rowOff>119062</xdr:rowOff>
    </xdr:from>
    <xdr:to>
      <xdr:col>4</xdr:col>
      <xdr:colOff>259558</xdr:colOff>
      <xdr:row>7</xdr:row>
      <xdr:rowOff>166686</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654970" y="1071562"/>
          <a:ext cx="3331369" cy="428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baseline="0"/>
            <a:t>Jāizvēlas partnera saīsinātais nosaukums no saraksta</a:t>
          </a:r>
        </a:p>
        <a:p>
          <a:endParaRPr lang="lv-LV" sz="1100" baseline="0"/>
        </a:p>
      </xdr:txBody>
    </xdr:sp>
    <xdr:clientData fPrintsWithSheet="0"/>
  </xdr:twoCellAnchor>
  <xdr:twoCellAnchor>
    <xdr:from>
      <xdr:col>1</xdr:col>
      <xdr:colOff>500062</xdr:colOff>
      <xdr:row>6</xdr:row>
      <xdr:rowOff>166687</xdr:rowOff>
    </xdr:from>
    <xdr:to>
      <xdr:col>1</xdr:col>
      <xdr:colOff>702468</xdr:colOff>
      <xdr:row>7</xdr:row>
      <xdr:rowOff>142875</xdr:rowOff>
    </xdr:to>
    <xdr:sp macro="" textlink="">
      <xdr:nvSpPr>
        <xdr:cNvPr id="5" name="Arrow: Down 4">
          <a:extLst>
            <a:ext uri="{FF2B5EF4-FFF2-40B4-BE49-F238E27FC236}">
              <a16:creationId xmlns:a16="http://schemas.microsoft.com/office/drawing/2014/main" id="{00000000-0008-0000-0300-000005000000}"/>
            </a:ext>
          </a:extLst>
        </xdr:cNvPr>
        <xdr:cNvSpPr/>
      </xdr:nvSpPr>
      <xdr:spPr>
        <a:xfrm>
          <a:off x="1952625" y="1309687"/>
          <a:ext cx="202406" cy="166688"/>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19</xdr:col>
      <xdr:colOff>309562</xdr:colOff>
      <xdr:row>12</xdr:row>
      <xdr:rowOff>35717</xdr:rowOff>
    </xdr:from>
    <xdr:to>
      <xdr:col>25</xdr:col>
      <xdr:colOff>414337</xdr:colOff>
      <xdr:row>24</xdr:row>
      <xdr:rowOff>119061</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8204656" y="2845592"/>
          <a:ext cx="3819525" cy="24050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 </a:t>
          </a:r>
        </a:p>
        <a:p>
          <a:r>
            <a:rPr lang="lv-LV" sz="1100"/>
            <a:t>- Kopsummas lauki sadalījumā pa vinašu avotiem (N līdz S aile) iekrāsojas sarkani, ja dati nesakrīt ar 2. tabulā norādīto</a:t>
          </a:r>
          <a:r>
            <a:rPr lang="lv-LV" sz="1100" baseline="0"/>
            <a:t> informāciju. </a:t>
          </a:r>
        </a:p>
        <a:p>
          <a:r>
            <a:rPr lang="lv-LV" sz="1100" baseline="0"/>
            <a:t>- komercadrbības atbalsta aktivitāšu izmaksu no nacionālā finansējuma kopsumma (lauks O19 pirmā partnera tabulā) iekrāsojas sarkana, ja: </a:t>
          </a:r>
        </a:p>
        <a:p>
          <a:r>
            <a:rPr lang="lv-LV" sz="1100" baseline="0"/>
            <a:t>1) pieprasītais atbalsts no nacionālā finansējuma pārsniedz partnerim maksimāli pieejamā atbalsta apjomu, kas tiek aprēķināts no 300 000 EUR atņemot 1. tabuas F ailē norādīto iepriekšējos gados saņemto atbalsta apjomu. </a:t>
          </a:r>
        </a:p>
        <a:p>
          <a:r>
            <a:rPr lang="lv-LV" sz="1100" baseline="0"/>
            <a:t>2) dati nesakrīt ar 2. tabulā norādīto de minimis atbalsta apjomu. </a:t>
          </a:r>
          <a:endParaRPr lang="lv-LV" sz="1100"/>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J57"/>
  <sheetViews>
    <sheetView showGridLines="0" topLeftCell="A48" zoomScale="110" zoomScaleNormal="110" workbookViewId="0">
      <selection activeCell="C37" sqref="C37:J37"/>
    </sheetView>
  </sheetViews>
  <sheetFormatPr defaultColWidth="9.28515625" defaultRowHeight="15" x14ac:dyDescent="0.25"/>
  <cols>
    <col min="1" max="1" width="29.5703125" customWidth="1"/>
    <col min="2" max="2" width="28.42578125" customWidth="1"/>
    <col min="3" max="3" width="3.42578125" customWidth="1"/>
    <col min="4" max="4" width="6" customWidth="1"/>
    <col min="5" max="5" width="9.28515625" customWidth="1"/>
    <col min="9" max="9" width="3.42578125" customWidth="1"/>
    <col min="10" max="10" width="6" customWidth="1"/>
  </cols>
  <sheetData>
    <row r="2" spans="1:10" x14ac:dyDescent="0.25">
      <c r="E2" s="14"/>
      <c r="F2" s="14"/>
      <c r="G2" s="14"/>
      <c r="H2" s="14"/>
      <c r="I2" s="14"/>
      <c r="J2" s="20" t="s">
        <v>0</v>
      </c>
    </row>
    <row r="3" spans="1:10" x14ac:dyDescent="0.25">
      <c r="E3" s="14"/>
      <c r="F3" s="14"/>
      <c r="G3" s="14"/>
      <c r="H3" s="14"/>
      <c r="I3" s="14"/>
      <c r="J3" s="21"/>
    </row>
    <row r="4" spans="1:10" x14ac:dyDescent="0.25">
      <c r="E4" s="14"/>
      <c r="F4" s="14"/>
      <c r="G4" s="14"/>
      <c r="H4" s="14"/>
      <c r="I4" s="14"/>
      <c r="J4" s="21"/>
    </row>
    <row r="7" spans="1:10" x14ac:dyDescent="0.25">
      <c r="A7" s="14"/>
      <c r="B7" s="14"/>
      <c r="C7" s="14"/>
      <c r="D7" s="14"/>
      <c r="E7" s="14"/>
      <c r="F7" s="14"/>
      <c r="G7" s="14"/>
      <c r="H7" s="14"/>
      <c r="I7" s="14"/>
      <c r="J7" s="14"/>
    </row>
    <row r="8" spans="1:10" x14ac:dyDescent="0.25">
      <c r="A8" s="14"/>
      <c r="B8" s="14"/>
      <c r="C8" s="14"/>
      <c r="D8" s="14"/>
      <c r="E8" s="14"/>
      <c r="F8" s="14"/>
      <c r="G8" s="14"/>
      <c r="H8" s="14"/>
      <c r="I8" s="14"/>
      <c r="J8" s="14"/>
    </row>
    <row r="9" spans="1:10" x14ac:dyDescent="0.25">
      <c r="A9" s="147" t="s">
        <v>1</v>
      </c>
      <c r="B9" s="15" t="s">
        <v>2</v>
      </c>
      <c r="C9" s="142"/>
      <c r="D9" s="142"/>
      <c r="E9" s="142"/>
      <c r="F9" s="142"/>
      <c r="G9" s="142"/>
      <c r="H9" s="142"/>
      <c r="I9" s="142"/>
      <c r="J9" s="142"/>
    </row>
    <row r="10" spans="1:10" x14ac:dyDescent="0.25">
      <c r="A10" s="147"/>
      <c r="B10" s="15" t="s">
        <v>3</v>
      </c>
      <c r="C10" s="142"/>
      <c r="D10" s="142"/>
      <c r="E10" s="142"/>
      <c r="F10" s="142"/>
      <c r="G10" s="142"/>
      <c r="H10" s="142"/>
      <c r="I10" s="142"/>
      <c r="J10" s="142"/>
    </row>
    <row r="11" spans="1:10" x14ac:dyDescent="0.25">
      <c r="A11" s="14"/>
      <c r="B11" s="14"/>
      <c r="C11" s="14"/>
      <c r="D11" s="14"/>
      <c r="E11" s="14"/>
      <c r="F11" s="14"/>
      <c r="G11" s="14"/>
      <c r="H11" s="14"/>
      <c r="I11" s="14"/>
      <c r="J11" s="14"/>
    </row>
    <row r="12" spans="1:10" x14ac:dyDescent="0.25">
      <c r="A12" s="14"/>
      <c r="B12" s="14"/>
      <c r="C12" s="14"/>
      <c r="D12" s="14"/>
      <c r="E12" s="14"/>
      <c r="F12" s="14"/>
      <c r="G12" s="14"/>
      <c r="H12" s="14"/>
      <c r="I12" s="14"/>
      <c r="J12" s="14"/>
    </row>
    <row r="13" spans="1:10" x14ac:dyDescent="0.25">
      <c r="A13" s="138" t="s">
        <v>4</v>
      </c>
      <c r="B13" s="151"/>
      <c r="C13" s="151"/>
      <c r="D13" s="151"/>
      <c r="E13" s="151"/>
      <c r="F13" s="139"/>
      <c r="G13" s="14"/>
      <c r="H13" s="14"/>
      <c r="I13" s="14"/>
      <c r="J13" s="14"/>
    </row>
    <row r="14" spans="1:10" x14ac:dyDescent="0.25">
      <c r="A14" s="138" t="s">
        <v>5</v>
      </c>
      <c r="B14" s="151"/>
      <c r="C14" s="151"/>
      <c r="D14" s="139"/>
      <c r="E14" s="19" t="s">
        <v>6</v>
      </c>
      <c r="F14" s="19" t="s">
        <v>7</v>
      </c>
      <c r="G14" s="14"/>
      <c r="H14" s="14"/>
      <c r="I14" s="14"/>
      <c r="J14" s="14"/>
    </row>
    <row r="15" spans="1:10" ht="15" customHeight="1" x14ac:dyDescent="0.25">
      <c r="A15" s="140" t="s">
        <v>8</v>
      </c>
      <c r="B15" s="141"/>
      <c r="C15" s="128">
        <v>0</v>
      </c>
      <c r="D15" s="128"/>
      <c r="E15" s="16">
        <v>0</v>
      </c>
      <c r="F15" s="16">
        <v>1</v>
      </c>
      <c r="G15" s="17"/>
      <c r="H15" s="17"/>
      <c r="I15" s="17"/>
      <c r="J15" s="14"/>
    </row>
    <row r="16" spans="1:10" x14ac:dyDescent="0.25">
      <c r="A16" s="140" t="s">
        <v>9</v>
      </c>
      <c r="B16" s="141"/>
      <c r="C16" s="124"/>
      <c r="D16" s="124"/>
      <c r="E16" s="17"/>
      <c r="F16" s="17"/>
      <c r="G16" s="17"/>
      <c r="H16" s="14"/>
    </row>
    <row r="17" spans="1:10" x14ac:dyDescent="0.25">
      <c r="A17" s="140" t="s">
        <v>10</v>
      </c>
      <c r="B17" s="141"/>
      <c r="C17" s="124"/>
      <c r="D17" s="124"/>
      <c r="E17" s="17"/>
      <c r="F17" s="17"/>
      <c r="G17" s="17"/>
      <c r="H17" s="14"/>
    </row>
    <row r="18" spans="1:10" x14ac:dyDescent="0.25">
      <c r="A18" s="35" t="s">
        <v>11</v>
      </c>
      <c r="B18" s="36"/>
      <c r="C18" s="124"/>
      <c r="D18" s="124"/>
      <c r="E18" s="17"/>
      <c r="F18" s="17"/>
      <c r="G18" s="17"/>
      <c r="H18" s="14"/>
    </row>
    <row r="19" spans="1:10" x14ac:dyDescent="0.25">
      <c r="A19" s="140" t="s">
        <v>12</v>
      </c>
      <c r="B19" s="141"/>
      <c r="C19" s="37"/>
      <c r="D19" s="38"/>
      <c r="E19" s="17"/>
      <c r="F19" s="17"/>
      <c r="G19" s="17"/>
      <c r="H19" s="14"/>
    </row>
    <row r="20" spans="1:10" x14ac:dyDescent="0.25">
      <c r="A20" s="138" t="s">
        <v>13</v>
      </c>
      <c r="B20" s="139"/>
      <c r="C20" s="125"/>
      <c r="D20" s="126"/>
      <c r="E20" s="17"/>
      <c r="F20" s="17"/>
      <c r="G20" s="17"/>
      <c r="H20" s="14"/>
    </row>
    <row r="21" spans="1:10" ht="15" customHeight="1" x14ac:dyDescent="0.25">
      <c r="A21" s="138" t="s">
        <v>14</v>
      </c>
      <c r="B21" s="151"/>
      <c r="C21" s="151"/>
      <c r="D21" s="139"/>
      <c r="E21" s="17"/>
      <c r="F21" s="17"/>
      <c r="G21" s="17"/>
      <c r="H21" s="14"/>
    </row>
    <row r="22" spans="1:10" x14ac:dyDescent="0.25">
      <c r="A22" s="140" t="s">
        <v>15</v>
      </c>
      <c r="B22" s="141"/>
      <c r="C22" s="124"/>
      <c r="D22" s="124"/>
      <c r="E22" s="17"/>
      <c r="F22" s="17"/>
      <c r="G22" s="17"/>
      <c r="H22" s="14"/>
    </row>
    <row r="23" spans="1:10" x14ac:dyDescent="0.25">
      <c r="A23" s="35" t="s">
        <v>16</v>
      </c>
      <c r="B23" s="36"/>
      <c r="C23" s="125"/>
      <c r="D23" s="126"/>
      <c r="E23" s="17"/>
      <c r="F23" s="17"/>
      <c r="G23" s="17"/>
      <c r="H23" s="14"/>
    </row>
    <row r="24" spans="1:10" x14ac:dyDescent="0.25">
      <c r="A24" s="35" t="s">
        <v>17</v>
      </c>
      <c r="B24" s="36"/>
      <c r="C24" s="125"/>
      <c r="D24" s="126"/>
      <c r="E24" s="17"/>
      <c r="F24" s="17"/>
      <c r="G24" s="17"/>
      <c r="H24" s="14"/>
    </row>
    <row r="25" spans="1:10" x14ac:dyDescent="0.25">
      <c r="A25" s="138" t="s">
        <v>18</v>
      </c>
      <c r="B25" s="139"/>
      <c r="C25" s="124"/>
      <c r="D25" s="124"/>
      <c r="E25" s="19" t="s">
        <v>19</v>
      </c>
      <c r="F25" s="17"/>
      <c r="G25" s="17"/>
      <c r="H25" s="14"/>
    </row>
    <row r="26" spans="1:10" x14ac:dyDescent="0.25">
      <c r="A26" s="138" t="s">
        <v>20</v>
      </c>
      <c r="B26" s="139"/>
      <c r="C26" s="124"/>
      <c r="D26" s="124"/>
      <c r="E26" s="41" t="b">
        <v>0</v>
      </c>
      <c r="F26" s="17"/>
      <c r="G26" s="17"/>
      <c r="H26" s="14"/>
    </row>
    <row r="27" spans="1:10" x14ac:dyDescent="0.25">
      <c r="A27" s="14"/>
      <c r="B27" s="14"/>
      <c r="C27" s="14"/>
      <c r="D27" s="14"/>
      <c r="E27" s="14"/>
      <c r="F27" s="14"/>
      <c r="G27" s="14"/>
      <c r="H27" s="14"/>
      <c r="I27" s="14"/>
      <c r="J27" s="14"/>
    </row>
    <row r="28" spans="1:10" x14ac:dyDescent="0.25">
      <c r="A28" s="14"/>
      <c r="B28" s="14"/>
      <c r="C28" s="14"/>
      <c r="D28" s="14"/>
      <c r="E28" s="14"/>
      <c r="F28" s="14"/>
      <c r="G28" s="14"/>
      <c r="H28" s="14"/>
      <c r="I28" s="14"/>
      <c r="J28" s="14"/>
    </row>
    <row r="29" spans="1:10" x14ac:dyDescent="0.25">
      <c r="A29" s="148" t="s">
        <v>21</v>
      </c>
      <c r="B29" s="148"/>
      <c r="C29" s="149" t="s">
        <v>22</v>
      </c>
      <c r="D29" s="150"/>
      <c r="E29" s="129"/>
      <c r="F29" s="130"/>
      <c r="G29" s="18" t="s">
        <v>23</v>
      </c>
      <c r="H29" s="129"/>
      <c r="I29" s="131"/>
      <c r="J29" s="130"/>
    </row>
    <row r="30" spans="1:10" x14ac:dyDescent="0.25">
      <c r="A30" s="14"/>
      <c r="B30" s="14"/>
      <c r="C30" s="14"/>
      <c r="D30" s="14"/>
      <c r="E30" s="14"/>
      <c r="F30" s="14"/>
      <c r="G30" s="14"/>
      <c r="H30" s="14"/>
      <c r="I30" s="14"/>
      <c r="J30" s="14"/>
    </row>
    <row r="31" spans="1:10" x14ac:dyDescent="0.25">
      <c r="A31" s="14"/>
      <c r="B31" s="14"/>
      <c r="C31" s="14"/>
      <c r="D31" s="14"/>
      <c r="E31" s="14"/>
      <c r="F31" s="14"/>
      <c r="G31" s="14"/>
      <c r="H31" s="14"/>
      <c r="I31" s="14"/>
      <c r="J31" s="14"/>
    </row>
    <row r="32" spans="1:10" ht="15" customHeight="1" x14ac:dyDescent="0.25">
      <c r="A32" s="143" t="s">
        <v>24</v>
      </c>
      <c r="B32" s="143"/>
      <c r="C32" s="143"/>
      <c r="D32" s="143"/>
      <c r="E32" s="143"/>
      <c r="F32" s="143"/>
      <c r="G32" s="143"/>
      <c r="H32" s="143"/>
      <c r="I32" s="143"/>
      <c r="J32" s="143"/>
    </row>
    <row r="33" spans="1:10" ht="44.25" customHeight="1" x14ac:dyDescent="0.25">
      <c r="A33" s="144" t="s">
        <v>25</v>
      </c>
      <c r="B33" s="144"/>
      <c r="C33" s="145"/>
      <c r="D33" s="146"/>
      <c r="E33" s="153" t="s">
        <v>26</v>
      </c>
      <c r="F33" s="153"/>
      <c r="G33" s="153"/>
      <c r="H33" s="153"/>
      <c r="I33" s="132"/>
      <c r="J33" s="133"/>
    </row>
    <row r="34" spans="1:10" ht="15" customHeight="1" x14ac:dyDescent="0.25">
      <c r="A34" s="152" t="s">
        <v>27</v>
      </c>
      <c r="B34" s="152"/>
      <c r="C34" s="137"/>
      <c r="D34" s="135"/>
      <c r="E34" s="135"/>
      <c r="F34" s="135"/>
      <c r="G34" s="135"/>
      <c r="H34" s="135"/>
      <c r="I34" s="135"/>
      <c r="J34" s="136"/>
    </row>
    <row r="35" spans="1:10" ht="15" customHeight="1" x14ac:dyDescent="0.25">
      <c r="A35" s="140" t="s">
        <v>28</v>
      </c>
      <c r="B35" s="141"/>
      <c r="C35" s="137"/>
      <c r="D35" s="135"/>
      <c r="E35" s="135"/>
      <c r="F35" s="135"/>
      <c r="G35" s="135"/>
      <c r="H35" s="135"/>
      <c r="I35" s="135"/>
      <c r="J35" s="136"/>
    </row>
    <row r="36" spans="1:10" ht="15.75" customHeight="1" x14ac:dyDescent="0.25">
      <c r="A36" s="127" t="s">
        <v>29</v>
      </c>
      <c r="B36" s="127"/>
      <c r="C36" s="137"/>
      <c r="D36" s="135"/>
      <c r="E36" s="135"/>
      <c r="F36" s="135"/>
      <c r="G36" s="135"/>
      <c r="H36" s="135"/>
      <c r="I36" s="135"/>
      <c r="J36" s="136"/>
    </row>
    <row r="37" spans="1:10" ht="15.75" customHeight="1" x14ac:dyDescent="0.25">
      <c r="A37" s="140" t="s">
        <v>30</v>
      </c>
      <c r="B37" s="141"/>
      <c r="C37" s="137"/>
      <c r="D37" s="135"/>
      <c r="E37" s="135"/>
      <c r="F37" s="135"/>
      <c r="G37" s="135"/>
      <c r="H37" s="135"/>
      <c r="I37" s="135"/>
      <c r="J37" s="136"/>
    </row>
    <row r="38" spans="1:10" x14ac:dyDescent="0.25">
      <c r="A38" s="127" t="s">
        <v>31</v>
      </c>
      <c r="B38" s="127"/>
      <c r="C38" s="137"/>
      <c r="D38" s="135"/>
      <c r="E38" s="135"/>
      <c r="F38" s="135"/>
      <c r="G38" s="135"/>
      <c r="H38" s="135"/>
      <c r="I38" s="135"/>
      <c r="J38" s="136"/>
    </row>
    <row r="39" spans="1:10" x14ac:dyDescent="0.25">
      <c r="A39" s="127" t="s">
        <v>32</v>
      </c>
      <c r="B39" s="127"/>
      <c r="C39" s="137"/>
      <c r="D39" s="135"/>
      <c r="E39" s="135"/>
      <c r="F39" s="135"/>
      <c r="G39" s="135"/>
      <c r="H39" s="135"/>
      <c r="I39" s="135"/>
      <c r="J39" s="136"/>
    </row>
    <row r="40" spans="1:10" x14ac:dyDescent="0.25">
      <c r="A40" s="127" t="s">
        <v>33</v>
      </c>
      <c r="B40" s="127"/>
      <c r="C40" s="137"/>
      <c r="D40" s="135"/>
      <c r="E40" s="135"/>
      <c r="F40" s="135"/>
      <c r="G40" s="135"/>
      <c r="H40" s="135"/>
      <c r="I40" s="135"/>
      <c r="J40" s="136"/>
    </row>
    <row r="41" spans="1:10" ht="31.5" customHeight="1" x14ac:dyDescent="0.25">
      <c r="A41" s="127" t="s">
        <v>34</v>
      </c>
      <c r="B41" s="127"/>
      <c r="C41" s="137"/>
      <c r="D41" s="135"/>
      <c r="E41" s="135"/>
      <c r="F41" s="135"/>
      <c r="G41" s="135"/>
      <c r="H41" s="135"/>
      <c r="I41" s="135"/>
      <c r="J41" s="136"/>
    </row>
    <row r="42" spans="1:10" ht="32.25" customHeight="1" x14ac:dyDescent="0.25">
      <c r="A42" s="127" t="s">
        <v>35</v>
      </c>
      <c r="B42" s="127"/>
      <c r="C42" s="137"/>
      <c r="D42" s="135"/>
      <c r="E42" s="135"/>
      <c r="F42" s="135"/>
      <c r="G42" s="135"/>
      <c r="H42" s="135"/>
      <c r="I42" s="135"/>
      <c r="J42" s="136"/>
    </row>
    <row r="43" spans="1:10" ht="27.75" customHeight="1" x14ac:dyDescent="0.25">
      <c r="A43" s="127" t="s">
        <v>36</v>
      </c>
      <c r="B43" s="127"/>
      <c r="C43" s="137"/>
      <c r="D43" s="135"/>
      <c r="E43" s="135"/>
      <c r="F43" s="135"/>
      <c r="G43" s="135"/>
      <c r="H43" s="135"/>
      <c r="I43" s="135"/>
      <c r="J43" s="136"/>
    </row>
    <row r="44" spans="1:10" x14ac:dyDescent="0.25">
      <c r="A44" s="127" t="s">
        <v>37</v>
      </c>
      <c r="B44" s="127"/>
      <c r="C44" s="134"/>
      <c r="D44" s="135"/>
      <c r="E44" s="135"/>
      <c r="F44" s="135"/>
      <c r="G44" s="135"/>
      <c r="H44" s="135"/>
      <c r="I44" s="135"/>
      <c r="J44" s="136"/>
    </row>
    <row r="45" spans="1:10" x14ac:dyDescent="0.25">
      <c r="A45" s="14"/>
      <c r="B45" s="14"/>
      <c r="C45" s="14"/>
      <c r="D45" s="14"/>
      <c r="E45" s="14"/>
      <c r="F45" s="14"/>
      <c r="G45" s="14"/>
      <c r="H45" s="14"/>
      <c r="I45" s="14"/>
      <c r="J45" s="14"/>
    </row>
    <row r="46" spans="1:10" x14ac:dyDescent="0.25">
      <c r="A46" s="14"/>
      <c r="B46" s="14"/>
      <c r="C46" s="14"/>
      <c r="D46" s="14"/>
      <c r="E46" s="14"/>
      <c r="F46" s="14"/>
      <c r="G46" s="14"/>
      <c r="H46" s="14"/>
      <c r="I46" s="14"/>
      <c r="J46" s="14"/>
    </row>
    <row r="47" spans="1:10" x14ac:dyDescent="0.25">
      <c r="A47" s="120" t="s">
        <v>38</v>
      </c>
      <c r="B47" s="121"/>
      <c r="C47" s="121"/>
      <c r="D47" s="121"/>
      <c r="E47" s="121"/>
      <c r="F47" s="121"/>
      <c r="G47" s="121"/>
      <c r="H47" s="121"/>
      <c r="I47" s="121"/>
      <c r="J47" s="122"/>
    </row>
    <row r="48" spans="1:10" ht="130.5" customHeight="1" x14ac:dyDescent="0.25">
      <c r="A48" s="123"/>
      <c r="B48" s="123"/>
      <c r="C48" s="123"/>
      <c r="D48" s="123"/>
      <c r="E48" s="123"/>
      <c r="F48" s="123"/>
      <c r="G48" s="123"/>
      <c r="H48" s="123"/>
      <c r="I48" s="123"/>
      <c r="J48" s="123"/>
    </row>
    <row r="49" spans="1:10" ht="21.6" customHeight="1" x14ac:dyDescent="0.25">
      <c r="A49" s="14"/>
      <c r="B49" s="14"/>
      <c r="C49" s="14"/>
      <c r="D49" s="14"/>
      <c r="E49" s="14"/>
      <c r="F49" s="14"/>
      <c r="G49" s="14"/>
      <c r="H49" s="14"/>
      <c r="I49" s="14"/>
      <c r="J49" s="14"/>
    </row>
    <row r="50" spans="1:10" x14ac:dyDescent="0.25">
      <c r="A50" s="120" t="s">
        <v>39</v>
      </c>
      <c r="B50" s="121"/>
      <c r="C50" s="121"/>
      <c r="D50" s="121"/>
      <c r="E50" s="121"/>
      <c r="F50" s="121"/>
      <c r="G50" s="121"/>
      <c r="H50" s="121"/>
      <c r="I50" s="121"/>
      <c r="J50" s="122"/>
    </row>
    <row r="51" spans="1:10" ht="130.5" customHeight="1" x14ac:dyDescent="0.25">
      <c r="A51" s="123"/>
      <c r="B51" s="123"/>
      <c r="C51" s="123"/>
      <c r="D51" s="123"/>
      <c r="E51" s="123"/>
      <c r="F51" s="123"/>
      <c r="G51" s="123"/>
      <c r="H51" s="123"/>
      <c r="I51" s="123"/>
      <c r="J51" s="123"/>
    </row>
    <row r="52" spans="1:10" x14ac:dyDescent="0.25">
      <c r="A52" s="14"/>
      <c r="B52" s="14"/>
      <c r="C52" s="14"/>
      <c r="D52" s="14"/>
      <c r="E52" s="14"/>
      <c r="F52" s="14"/>
      <c r="G52" s="14"/>
      <c r="H52" s="14"/>
      <c r="I52" s="14"/>
      <c r="J52" s="14"/>
    </row>
    <row r="53" spans="1:10" x14ac:dyDescent="0.25">
      <c r="A53" s="120" t="s">
        <v>40</v>
      </c>
      <c r="B53" s="121"/>
      <c r="C53" s="121"/>
      <c r="D53" s="121"/>
      <c r="E53" s="121"/>
      <c r="F53" s="121"/>
      <c r="G53" s="121"/>
      <c r="H53" s="121"/>
      <c r="I53" s="121"/>
      <c r="J53" s="122"/>
    </row>
    <row r="54" spans="1:10" ht="64.5" customHeight="1" x14ac:dyDescent="0.25">
      <c r="A54" s="127" t="s">
        <v>41</v>
      </c>
      <c r="B54" s="127"/>
      <c r="C54" s="127"/>
      <c r="D54" s="127"/>
      <c r="E54" s="127"/>
      <c r="F54" s="127"/>
      <c r="G54" s="127"/>
      <c r="H54" s="127"/>
      <c r="I54" s="128">
        <v>0</v>
      </c>
      <c r="J54" s="128"/>
    </row>
    <row r="55" spans="1:10" ht="76.5" customHeight="1" x14ac:dyDescent="0.25">
      <c r="A55" s="127" t="s">
        <v>42</v>
      </c>
      <c r="B55" s="127"/>
      <c r="C55" s="127"/>
      <c r="D55" s="127"/>
      <c r="E55" s="127"/>
      <c r="F55" s="127"/>
      <c r="G55" s="127"/>
      <c r="H55" s="127"/>
      <c r="I55" s="124"/>
      <c r="J55" s="124"/>
    </row>
    <row r="56" spans="1:10" ht="56.25" customHeight="1" x14ac:dyDescent="0.25">
      <c r="A56" s="127" t="s">
        <v>43</v>
      </c>
      <c r="B56" s="127"/>
      <c r="C56" s="127"/>
      <c r="D56" s="127"/>
      <c r="E56" s="127"/>
      <c r="F56" s="127"/>
      <c r="G56" s="127"/>
      <c r="H56" s="127"/>
      <c r="I56" s="125"/>
      <c r="J56" s="126"/>
    </row>
    <row r="57" spans="1:10" x14ac:dyDescent="0.25">
      <c r="A57" s="14"/>
      <c r="B57" s="14"/>
      <c r="C57" s="14"/>
      <c r="D57" s="14"/>
      <c r="E57" s="14"/>
      <c r="F57" s="14"/>
      <c r="G57" s="14"/>
      <c r="H57" s="14"/>
      <c r="I57" s="14"/>
      <c r="J57" s="14"/>
    </row>
  </sheetData>
  <sheetProtection formatColumns="0" formatRows="0"/>
  <mergeCells count="66">
    <mergeCell ref="C15:D15"/>
    <mergeCell ref="A17:B17"/>
    <mergeCell ref="A16:B16"/>
    <mergeCell ref="A15:B15"/>
    <mergeCell ref="C18:D18"/>
    <mergeCell ref="A42:B42"/>
    <mergeCell ref="A41:B41"/>
    <mergeCell ref="A40:B40"/>
    <mergeCell ref="A39:B39"/>
    <mergeCell ref="A38:B38"/>
    <mergeCell ref="C40:J40"/>
    <mergeCell ref="C39:J39"/>
    <mergeCell ref="C38:J38"/>
    <mergeCell ref="A21:D21"/>
    <mergeCell ref="A19:B19"/>
    <mergeCell ref="A35:B35"/>
    <mergeCell ref="A37:B37"/>
    <mergeCell ref="C36:J36"/>
    <mergeCell ref="C35:J35"/>
    <mergeCell ref="C37:J37"/>
    <mergeCell ref="A26:B26"/>
    <mergeCell ref="A34:B34"/>
    <mergeCell ref="C34:J34"/>
    <mergeCell ref="E33:H33"/>
    <mergeCell ref="C23:D23"/>
    <mergeCell ref="C24:D24"/>
    <mergeCell ref="C9:J9"/>
    <mergeCell ref="A32:J32"/>
    <mergeCell ref="A33:B33"/>
    <mergeCell ref="C10:J10"/>
    <mergeCell ref="C33:D33"/>
    <mergeCell ref="A9:A10"/>
    <mergeCell ref="C26:D26"/>
    <mergeCell ref="C25:D25"/>
    <mergeCell ref="C22:D22"/>
    <mergeCell ref="A29:B29"/>
    <mergeCell ref="C29:D29"/>
    <mergeCell ref="C16:D16"/>
    <mergeCell ref="A13:F13"/>
    <mergeCell ref="A14:D14"/>
    <mergeCell ref="C20:D20"/>
    <mergeCell ref="A20:B20"/>
    <mergeCell ref="A48:J48"/>
    <mergeCell ref="A53:J53"/>
    <mergeCell ref="C17:D17"/>
    <mergeCell ref="E29:F29"/>
    <mergeCell ref="H29:J29"/>
    <mergeCell ref="I33:J33"/>
    <mergeCell ref="A44:B44"/>
    <mergeCell ref="A43:B43"/>
    <mergeCell ref="C44:J44"/>
    <mergeCell ref="C43:J43"/>
    <mergeCell ref="C42:J42"/>
    <mergeCell ref="C41:J41"/>
    <mergeCell ref="A36:B36"/>
    <mergeCell ref="A25:B25"/>
    <mergeCell ref="A22:B22"/>
    <mergeCell ref="A47:J47"/>
    <mergeCell ref="A50:J50"/>
    <mergeCell ref="A51:J51"/>
    <mergeCell ref="I55:J55"/>
    <mergeCell ref="I56:J56"/>
    <mergeCell ref="A54:H54"/>
    <mergeCell ref="A55:H55"/>
    <mergeCell ref="A56:H56"/>
    <mergeCell ref="I54:J54"/>
  </mergeCells>
  <dataValidations count="2">
    <dataValidation operator="greaterThanOrEqual" allowBlank="1" showInputMessage="1" showErrorMessage="1" errorTitle="Neatļauta vērtība!" error="Jābūt datumam atbilstoši formātam datora reģionālajos iestatījumos un ne agrākam par 15.06.2018" sqref="E29:F29 H29:J29" xr:uid="{00000000-0002-0000-0000-000000000000}"/>
    <dataValidation type="list" allowBlank="1" showInputMessage="1" showErrorMessage="1" sqref="C37:J37" xr:uid="{00000000-0002-0000-0000-000001000000}">
      <formula1>Jurid_stat</formula1>
    </dataValidation>
  </dataValidations>
  <pageMargins left="0.70866141732283472" right="0.70866141732283472" top="0.74803149606299213" bottom="0.74803149606299213" header="0.31496062992125984" footer="0.31496062992125984"/>
  <pageSetup paperSize="9" scale="78" orientation="portrait" horizontalDpi="4294967294" vertic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locked="0" defaultSize="0" autoFill="0" autoLine="0" autoPict="0">
                <anchor moveWithCells="1">
                  <from>
                    <xdr:col>3</xdr:col>
                    <xdr:colOff>0</xdr:colOff>
                    <xdr:row>14</xdr:row>
                    <xdr:rowOff>19050</xdr:rowOff>
                  </from>
                  <to>
                    <xdr:col>3</xdr:col>
                    <xdr:colOff>209550</xdr:colOff>
                    <xdr:row>14</xdr:row>
                    <xdr:rowOff>171450</xdr:rowOff>
                  </to>
                </anchor>
              </controlPr>
            </control>
          </mc:Choice>
        </mc:AlternateContent>
        <mc:AlternateContent xmlns:mc="http://schemas.openxmlformats.org/markup-compatibility/2006">
          <mc:Choice Requires="x14">
            <control shapeId="1033" r:id="rId5" name="Option Button 9">
              <controlPr locked="0" defaultSize="0" autoFill="0" autoLine="0" autoPict="0">
                <anchor moveWithCells="1">
                  <from>
                    <xdr:col>3</xdr:col>
                    <xdr:colOff>0</xdr:colOff>
                    <xdr:row>15</xdr:row>
                    <xdr:rowOff>28575</xdr:rowOff>
                  </from>
                  <to>
                    <xdr:col>3</xdr:col>
                    <xdr:colOff>209550</xdr:colOff>
                    <xdr:row>15</xdr:row>
                    <xdr:rowOff>171450</xdr:rowOff>
                  </to>
                </anchor>
              </controlPr>
            </control>
          </mc:Choice>
        </mc:AlternateContent>
        <mc:AlternateContent xmlns:mc="http://schemas.openxmlformats.org/markup-compatibility/2006">
          <mc:Choice Requires="x14">
            <control shapeId="1034" r:id="rId6" name="Option Button 10">
              <controlPr locked="0" defaultSize="0" autoFill="0" autoLine="0" autoPict="0">
                <anchor moveWithCells="1">
                  <from>
                    <xdr:col>3</xdr:col>
                    <xdr:colOff>0</xdr:colOff>
                    <xdr:row>16</xdr:row>
                    <xdr:rowOff>19050</xdr:rowOff>
                  </from>
                  <to>
                    <xdr:col>3</xdr:col>
                    <xdr:colOff>209550</xdr:colOff>
                    <xdr:row>16</xdr:row>
                    <xdr:rowOff>171450</xdr:rowOff>
                  </to>
                </anchor>
              </controlPr>
            </control>
          </mc:Choice>
        </mc:AlternateContent>
        <mc:AlternateContent xmlns:mc="http://schemas.openxmlformats.org/markup-compatibility/2006">
          <mc:Choice Requires="x14">
            <control shapeId="1035" r:id="rId7" name="Option Button 11">
              <controlPr locked="0" defaultSize="0" autoFill="0" autoLine="0" autoPict="0">
                <anchor moveWithCells="1">
                  <from>
                    <xdr:col>3</xdr:col>
                    <xdr:colOff>0</xdr:colOff>
                    <xdr:row>18</xdr:row>
                    <xdr:rowOff>28575</xdr:rowOff>
                  </from>
                  <to>
                    <xdr:col>3</xdr:col>
                    <xdr:colOff>209550</xdr:colOff>
                    <xdr:row>18</xdr:row>
                    <xdr:rowOff>171450</xdr:rowOff>
                  </to>
                </anchor>
              </controlPr>
            </control>
          </mc:Choice>
        </mc:AlternateContent>
        <mc:AlternateContent xmlns:mc="http://schemas.openxmlformats.org/markup-compatibility/2006">
          <mc:Choice Requires="x14">
            <control shapeId="1036" r:id="rId8" name="Option Button 12">
              <controlPr locked="0" defaultSize="0" autoFill="0" autoLine="0" autoPict="0">
                <anchor moveWithCells="1">
                  <from>
                    <xdr:col>3</xdr:col>
                    <xdr:colOff>0</xdr:colOff>
                    <xdr:row>19</xdr:row>
                    <xdr:rowOff>19050</xdr:rowOff>
                  </from>
                  <to>
                    <xdr:col>3</xdr:col>
                    <xdr:colOff>209550</xdr:colOff>
                    <xdr:row>19</xdr:row>
                    <xdr:rowOff>171450</xdr:rowOff>
                  </to>
                </anchor>
              </controlPr>
            </control>
          </mc:Choice>
        </mc:AlternateContent>
        <mc:AlternateContent xmlns:mc="http://schemas.openxmlformats.org/markup-compatibility/2006">
          <mc:Choice Requires="x14">
            <control shapeId="1037" r:id="rId9" name="Option Button 13">
              <controlPr locked="0" defaultSize="0" autoFill="0" autoLine="0" autoPict="0">
                <anchor moveWithCells="1">
                  <from>
                    <xdr:col>2</xdr:col>
                    <xdr:colOff>219075</xdr:colOff>
                    <xdr:row>21</xdr:row>
                    <xdr:rowOff>19050</xdr:rowOff>
                  </from>
                  <to>
                    <xdr:col>3</xdr:col>
                    <xdr:colOff>190500</xdr:colOff>
                    <xdr:row>21</xdr:row>
                    <xdr:rowOff>171450</xdr:rowOff>
                  </to>
                </anchor>
              </controlPr>
            </control>
          </mc:Choice>
        </mc:AlternateContent>
        <mc:AlternateContent xmlns:mc="http://schemas.openxmlformats.org/markup-compatibility/2006">
          <mc:Choice Requires="x14">
            <control shapeId="1039" r:id="rId10" name="Option Button 15">
              <controlPr locked="0" defaultSize="0" autoFill="0" autoLine="0" autoPict="0">
                <anchor moveWithCells="1">
                  <from>
                    <xdr:col>3</xdr:col>
                    <xdr:colOff>0</xdr:colOff>
                    <xdr:row>32</xdr:row>
                    <xdr:rowOff>190500</xdr:rowOff>
                  </from>
                  <to>
                    <xdr:col>3</xdr:col>
                    <xdr:colOff>247650</xdr:colOff>
                    <xdr:row>32</xdr:row>
                    <xdr:rowOff>371475</xdr:rowOff>
                  </to>
                </anchor>
              </controlPr>
            </control>
          </mc:Choice>
        </mc:AlternateContent>
        <mc:AlternateContent xmlns:mc="http://schemas.openxmlformats.org/markup-compatibility/2006">
          <mc:Choice Requires="x14">
            <control shapeId="1040" r:id="rId11" name="Option Button 16">
              <controlPr locked="0" defaultSize="0" autoFill="0" autoLine="0" autoPict="0">
                <anchor moveWithCells="1">
                  <from>
                    <xdr:col>9</xdr:col>
                    <xdr:colOff>0</xdr:colOff>
                    <xdr:row>32</xdr:row>
                    <xdr:rowOff>190500</xdr:rowOff>
                  </from>
                  <to>
                    <xdr:col>9</xdr:col>
                    <xdr:colOff>247650</xdr:colOff>
                    <xdr:row>32</xdr:row>
                    <xdr:rowOff>371475</xdr:rowOff>
                  </to>
                </anchor>
              </controlPr>
            </control>
          </mc:Choice>
        </mc:AlternateContent>
        <mc:AlternateContent xmlns:mc="http://schemas.openxmlformats.org/markup-compatibility/2006">
          <mc:Choice Requires="x14">
            <control shapeId="1044" r:id="rId12" name="Group Box 20">
              <controlPr defaultSize="0" autoFill="0" autoPict="0">
                <anchor moveWithCells="1">
                  <from>
                    <xdr:col>2</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051" r:id="rId13" name="Option Button 27">
              <controlPr locked="0" defaultSize="0" autoFill="0" autoLine="0" autoPict="0">
                <anchor moveWithCells="1">
                  <from>
                    <xdr:col>8</xdr:col>
                    <xdr:colOff>219075</xdr:colOff>
                    <xdr:row>53</xdr:row>
                    <xdr:rowOff>209550</xdr:rowOff>
                  </from>
                  <to>
                    <xdr:col>9</xdr:col>
                    <xdr:colOff>190500</xdr:colOff>
                    <xdr:row>53</xdr:row>
                    <xdr:rowOff>361950</xdr:rowOff>
                  </to>
                </anchor>
              </controlPr>
            </control>
          </mc:Choice>
        </mc:AlternateContent>
        <mc:AlternateContent xmlns:mc="http://schemas.openxmlformats.org/markup-compatibility/2006">
          <mc:Choice Requires="x14">
            <control shapeId="1052" r:id="rId14" name="Option Button 28">
              <controlPr locked="0" defaultSize="0" autoFill="0" autoLine="0" autoPict="0">
                <anchor moveWithCells="1">
                  <from>
                    <xdr:col>9</xdr:col>
                    <xdr:colOff>0</xdr:colOff>
                    <xdr:row>54</xdr:row>
                    <xdr:rowOff>247650</xdr:rowOff>
                  </from>
                  <to>
                    <xdr:col>9</xdr:col>
                    <xdr:colOff>209550</xdr:colOff>
                    <xdr:row>54</xdr:row>
                    <xdr:rowOff>400050</xdr:rowOff>
                  </to>
                </anchor>
              </controlPr>
            </control>
          </mc:Choice>
        </mc:AlternateContent>
        <mc:AlternateContent xmlns:mc="http://schemas.openxmlformats.org/markup-compatibility/2006">
          <mc:Choice Requires="x14">
            <control shapeId="1053" r:id="rId15" name="Option Button 29">
              <controlPr locked="0" defaultSize="0" autoFill="0" autoLine="0" autoPict="0">
                <anchor moveWithCells="1">
                  <from>
                    <xdr:col>9</xdr:col>
                    <xdr:colOff>19050</xdr:colOff>
                    <xdr:row>55</xdr:row>
                    <xdr:rowOff>133350</xdr:rowOff>
                  </from>
                  <to>
                    <xdr:col>9</xdr:col>
                    <xdr:colOff>209550</xdr:colOff>
                    <xdr:row>55</xdr:row>
                    <xdr:rowOff>266700</xdr:rowOff>
                  </to>
                </anchor>
              </controlPr>
            </control>
          </mc:Choice>
        </mc:AlternateContent>
        <mc:AlternateContent xmlns:mc="http://schemas.openxmlformats.org/markup-compatibility/2006">
          <mc:Choice Requires="x14">
            <control shapeId="1054" r:id="rId16" name="Group Box 30">
              <controlPr defaultSize="0" autoFill="0" autoPict="0">
                <anchor moveWithCells="1">
                  <from>
                    <xdr:col>8</xdr:col>
                    <xdr:colOff>0</xdr:colOff>
                    <xdr:row>53</xdr:row>
                    <xdr:rowOff>0</xdr:rowOff>
                  </from>
                  <to>
                    <xdr:col>10</xdr:col>
                    <xdr:colOff>0</xdr:colOff>
                    <xdr:row>56</xdr:row>
                    <xdr:rowOff>0</xdr:rowOff>
                  </to>
                </anchor>
              </controlPr>
            </control>
          </mc:Choice>
        </mc:AlternateContent>
        <mc:AlternateContent xmlns:mc="http://schemas.openxmlformats.org/markup-compatibility/2006">
          <mc:Choice Requires="x14">
            <control shapeId="1056" r:id="rId17" name="Group Box 32">
              <controlPr defaultSize="0" autoFill="0" autoPict="0">
                <anchor moveWithCells="1">
                  <from>
                    <xdr:col>4</xdr:col>
                    <xdr:colOff>0</xdr:colOff>
                    <xdr:row>14</xdr:row>
                    <xdr:rowOff>0</xdr:rowOff>
                  </from>
                  <to>
                    <xdr:col>6</xdr:col>
                    <xdr:colOff>0</xdr:colOff>
                    <xdr:row>15</xdr:row>
                    <xdr:rowOff>0</xdr:rowOff>
                  </to>
                </anchor>
              </controlPr>
            </control>
          </mc:Choice>
        </mc:AlternateContent>
        <mc:AlternateContent xmlns:mc="http://schemas.openxmlformats.org/markup-compatibility/2006">
          <mc:Choice Requires="x14">
            <control shapeId="1057" r:id="rId18" name="Option Button 33">
              <controlPr defaultSize="0" autoFill="0" autoLine="0" autoPict="0">
                <anchor moveWithCells="1">
                  <from>
                    <xdr:col>4</xdr:col>
                    <xdr:colOff>209550</xdr:colOff>
                    <xdr:row>13</xdr:row>
                    <xdr:rowOff>180975</xdr:rowOff>
                  </from>
                  <to>
                    <xdr:col>4</xdr:col>
                    <xdr:colOff>514350</xdr:colOff>
                    <xdr:row>15</xdr:row>
                    <xdr:rowOff>19050</xdr:rowOff>
                  </to>
                </anchor>
              </controlPr>
            </control>
          </mc:Choice>
        </mc:AlternateContent>
        <mc:AlternateContent xmlns:mc="http://schemas.openxmlformats.org/markup-compatibility/2006">
          <mc:Choice Requires="x14">
            <control shapeId="1058" r:id="rId19" name="Option Button 34">
              <controlPr defaultSize="0" autoFill="0" autoLine="0" autoPict="0">
                <anchor moveWithCells="1">
                  <from>
                    <xdr:col>5</xdr:col>
                    <xdr:colOff>190500</xdr:colOff>
                    <xdr:row>13</xdr:row>
                    <xdr:rowOff>171450</xdr:rowOff>
                  </from>
                  <to>
                    <xdr:col>5</xdr:col>
                    <xdr:colOff>495300</xdr:colOff>
                    <xdr:row>15</xdr:row>
                    <xdr:rowOff>19050</xdr:rowOff>
                  </to>
                </anchor>
              </controlPr>
            </control>
          </mc:Choice>
        </mc:AlternateContent>
        <mc:AlternateContent xmlns:mc="http://schemas.openxmlformats.org/markup-compatibility/2006">
          <mc:Choice Requires="x14">
            <control shapeId="1059" r:id="rId20" name="Option Button 35">
              <controlPr locked="0" defaultSize="0" autoFill="0" autoLine="0" autoPict="0">
                <anchor moveWithCells="1">
                  <from>
                    <xdr:col>2</xdr:col>
                    <xdr:colOff>219075</xdr:colOff>
                    <xdr:row>22</xdr:row>
                    <xdr:rowOff>28575</xdr:rowOff>
                  </from>
                  <to>
                    <xdr:col>3</xdr:col>
                    <xdr:colOff>190500</xdr:colOff>
                    <xdr:row>22</xdr:row>
                    <xdr:rowOff>171450</xdr:rowOff>
                  </to>
                </anchor>
              </controlPr>
            </control>
          </mc:Choice>
        </mc:AlternateContent>
        <mc:AlternateContent xmlns:mc="http://schemas.openxmlformats.org/markup-compatibility/2006">
          <mc:Choice Requires="x14">
            <control shapeId="1060" r:id="rId21" name="Option Button 36">
              <controlPr locked="0" defaultSize="0" autoFill="0" autoLine="0" autoPict="0">
                <anchor moveWithCells="1">
                  <from>
                    <xdr:col>2</xdr:col>
                    <xdr:colOff>219075</xdr:colOff>
                    <xdr:row>23</xdr:row>
                    <xdr:rowOff>19050</xdr:rowOff>
                  </from>
                  <to>
                    <xdr:col>3</xdr:col>
                    <xdr:colOff>190500</xdr:colOff>
                    <xdr:row>23</xdr:row>
                    <xdr:rowOff>171450</xdr:rowOff>
                  </to>
                </anchor>
              </controlPr>
            </control>
          </mc:Choice>
        </mc:AlternateContent>
        <mc:AlternateContent xmlns:mc="http://schemas.openxmlformats.org/markup-compatibility/2006">
          <mc:Choice Requires="x14">
            <control shapeId="1061" r:id="rId22" name="Option Button 37">
              <controlPr locked="0" defaultSize="0" autoFill="0" autoLine="0" autoPict="0">
                <anchor moveWithCells="1">
                  <from>
                    <xdr:col>2</xdr:col>
                    <xdr:colOff>219075</xdr:colOff>
                    <xdr:row>24</xdr:row>
                    <xdr:rowOff>19050</xdr:rowOff>
                  </from>
                  <to>
                    <xdr:col>3</xdr:col>
                    <xdr:colOff>190500</xdr:colOff>
                    <xdr:row>24</xdr:row>
                    <xdr:rowOff>171450</xdr:rowOff>
                  </to>
                </anchor>
              </controlPr>
            </control>
          </mc:Choice>
        </mc:AlternateContent>
        <mc:AlternateContent xmlns:mc="http://schemas.openxmlformats.org/markup-compatibility/2006">
          <mc:Choice Requires="x14">
            <control shapeId="1062" r:id="rId23" name="Group Box 38">
              <controlPr defaultSize="0" autoFill="0" autoPict="0">
                <anchor moveWithCells="1">
                  <from>
                    <xdr:col>2</xdr:col>
                    <xdr:colOff>0</xdr:colOff>
                    <xdr:row>14</xdr:row>
                    <xdr:rowOff>0</xdr:rowOff>
                  </from>
                  <to>
                    <xdr:col>4</xdr:col>
                    <xdr:colOff>0</xdr:colOff>
                    <xdr:row>26</xdr:row>
                    <xdr:rowOff>0</xdr:rowOff>
                  </to>
                </anchor>
              </controlPr>
            </control>
          </mc:Choice>
        </mc:AlternateContent>
        <mc:AlternateContent xmlns:mc="http://schemas.openxmlformats.org/markup-compatibility/2006">
          <mc:Choice Requires="x14">
            <control shapeId="1063" r:id="rId24" name="Option Button 39">
              <controlPr locked="0" defaultSize="0" autoFill="0" autoLine="0" autoPict="0">
                <anchor moveWithCells="1">
                  <from>
                    <xdr:col>2</xdr:col>
                    <xdr:colOff>219075</xdr:colOff>
                    <xdr:row>25</xdr:row>
                    <xdr:rowOff>19050</xdr:rowOff>
                  </from>
                  <to>
                    <xdr:col>3</xdr:col>
                    <xdr:colOff>190500</xdr:colOff>
                    <xdr:row>25</xdr:row>
                    <xdr:rowOff>171450</xdr:rowOff>
                  </to>
                </anchor>
              </controlPr>
            </control>
          </mc:Choice>
        </mc:AlternateContent>
        <mc:AlternateContent xmlns:mc="http://schemas.openxmlformats.org/markup-compatibility/2006">
          <mc:Choice Requires="x14">
            <control shapeId="1064" r:id="rId25" name="Check Box 40">
              <controlPr defaultSize="0" autoFill="0" autoLine="0" autoPict="0">
                <anchor moveWithCells="1">
                  <from>
                    <xdr:col>4</xdr:col>
                    <xdr:colOff>209550</xdr:colOff>
                    <xdr:row>24</xdr:row>
                    <xdr:rowOff>171450</xdr:rowOff>
                  </from>
                  <to>
                    <xdr:col>4</xdr:col>
                    <xdr:colOff>514350</xdr:colOff>
                    <xdr:row>26</xdr:row>
                    <xdr:rowOff>19050</xdr:rowOff>
                  </to>
                </anchor>
              </controlPr>
            </control>
          </mc:Choice>
        </mc:AlternateContent>
        <mc:AlternateContent xmlns:mc="http://schemas.openxmlformats.org/markup-compatibility/2006">
          <mc:Choice Requires="x14">
            <control shapeId="1065" r:id="rId26" name="Option Button 41">
              <controlPr locked="0" defaultSize="0" autoFill="0" autoLine="0" autoPict="0">
                <anchor moveWithCells="1">
                  <from>
                    <xdr:col>3</xdr:col>
                    <xdr:colOff>0</xdr:colOff>
                    <xdr:row>17</xdr:row>
                    <xdr:rowOff>19050</xdr:rowOff>
                  </from>
                  <to>
                    <xdr:col>3</xdr:col>
                    <xdr:colOff>209550</xdr:colOff>
                    <xdr:row>17</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3"/>
  <sheetViews>
    <sheetView showGridLines="0" tabSelected="1" zoomScale="120" zoomScaleNormal="120" workbookViewId="0">
      <selection activeCell="E4" sqref="E4"/>
    </sheetView>
  </sheetViews>
  <sheetFormatPr defaultColWidth="9.28515625" defaultRowHeight="15" x14ac:dyDescent="0.25"/>
  <cols>
    <col min="1" max="1" width="41" customWidth="1"/>
    <col min="2" max="2" width="17.5703125" customWidth="1"/>
    <col min="3" max="3" width="15.7109375" customWidth="1"/>
    <col min="4" max="5" width="28.5703125" customWidth="1"/>
    <col min="6" max="6" width="16.7109375" customWidth="1"/>
    <col min="7" max="7" width="35.7109375" customWidth="1"/>
    <col min="8" max="9" width="16.5703125" customWidth="1"/>
    <col min="10" max="10" width="17" customWidth="1"/>
  </cols>
  <sheetData>
    <row r="1" spans="1:10" ht="50.25" customHeight="1" x14ac:dyDescent="0.25">
      <c r="A1" s="8" t="s">
        <v>44</v>
      </c>
      <c r="B1" s="9"/>
      <c r="C1" s="9"/>
      <c r="D1" s="9"/>
      <c r="E1" s="9"/>
      <c r="F1" s="9"/>
      <c r="G1" s="10"/>
      <c r="H1" s="154" t="s">
        <v>45</v>
      </c>
      <c r="I1" s="154"/>
      <c r="J1" s="154"/>
    </row>
    <row r="2" spans="1:10" ht="95.1" customHeight="1" x14ac:dyDescent="0.25">
      <c r="A2" s="11" t="s">
        <v>27</v>
      </c>
      <c r="B2" s="11" t="s">
        <v>28</v>
      </c>
      <c r="C2" s="11" t="s">
        <v>46</v>
      </c>
      <c r="D2" s="11" t="s">
        <v>30</v>
      </c>
      <c r="E2" s="92" t="s">
        <v>115</v>
      </c>
      <c r="F2" s="34" t="s">
        <v>47</v>
      </c>
      <c r="G2" s="11" t="s">
        <v>113</v>
      </c>
      <c r="H2" s="11" t="s">
        <v>48</v>
      </c>
      <c r="I2" s="11" t="s">
        <v>103</v>
      </c>
      <c r="J2" s="11" t="s">
        <v>49</v>
      </c>
    </row>
    <row r="3" spans="1:10" ht="15.75" x14ac:dyDescent="0.25">
      <c r="A3" s="2" t="str">
        <f>IF(Titullapa!C34="","",Titullapa!C34)</f>
        <v/>
      </c>
      <c r="B3" s="2" t="str">
        <f>IF(Titullapa!C35="","",Titullapa!C35)</f>
        <v/>
      </c>
      <c r="C3" s="2" t="str">
        <f>IF(Titullapa!C36="","",Titullapa!C36)</f>
        <v/>
      </c>
      <c r="D3" s="3" t="str">
        <f>IF(Titullapa!C37="","",Titullapa!C37)</f>
        <v/>
      </c>
      <c r="E3" s="1"/>
      <c r="F3" s="13"/>
      <c r="G3" s="3" t="str">
        <f>IF(Titullapa!C42="","",Titullapa!C42&amp;"; "&amp;Titullapa!C44&amp;"; "&amp;Titullapa!C43)</f>
        <v/>
      </c>
      <c r="H3" s="7" t="str">
        <f t="shared" ref="H3:H23" si="0">IF(Statuss="","",IF(AND(PJ=1,Extra=1),0.67,IF(AND(PJ=1,Extra=2),0.75,IF(PJ=9,0.7,IF(AND(PJ=10,ExtraTA=TRUE),0.95,0.6)))))</f>
        <v/>
      </c>
      <c r="I3" s="7" t="str">
        <f t="shared" ref="I3:I23" si="1">IF(Statuss="","",IF(DUp="Jā",0.4,IF(AND(PJ=1,Extra=1),IF(Statuss=TP,0.33,0.3),IF(AND(PJ=1,Extra=2),IF(Statuss=TP,0.25,0.23),IF(AND(PJ=10,ExtraTA=TRUE),IF(Statuss=TP,0.05,0),IF(PJ=9,IF(Statuss=TP,0.3,0.25),IF(Statuss=TP,0.4,0.35)))))))</f>
        <v/>
      </c>
      <c r="J3" s="7" t="str">
        <f t="shared" ref="J3:J23" si="2">IF($A3="","",1-SUM($H3:$I3))</f>
        <v/>
      </c>
    </row>
    <row r="4" spans="1:10" ht="15.75" x14ac:dyDescent="0.25">
      <c r="A4" s="1"/>
      <c r="B4" s="1"/>
      <c r="C4" s="1"/>
      <c r="D4" s="4"/>
      <c r="E4" s="1"/>
      <c r="F4" s="13"/>
      <c r="G4" s="4"/>
      <c r="H4" s="7" t="str">
        <f t="shared" si="0"/>
        <v/>
      </c>
      <c r="I4" s="7" t="str">
        <f t="shared" si="1"/>
        <v/>
      </c>
      <c r="J4" s="7" t="str">
        <f t="shared" si="2"/>
        <v/>
      </c>
    </row>
    <row r="5" spans="1:10" ht="15.75" x14ac:dyDescent="0.25">
      <c r="A5" s="1"/>
      <c r="B5" s="1"/>
      <c r="C5" s="1"/>
      <c r="D5" s="4"/>
      <c r="E5" s="1"/>
      <c r="F5" s="13"/>
      <c r="G5" s="4"/>
      <c r="H5" s="7" t="str">
        <f t="shared" si="0"/>
        <v/>
      </c>
      <c r="I5" s="7" t="str">
        <f t="shared" si="1"/>
        <v/>
      </c>
      <c r="J5" s="7" t="str">
        <f t="shared" si="2"/>
        <v/>
      </c>
    </row>
    <row r="6" spans="1:10" ht="15.75" x14ac:dyDescent="0.25">
      <c r="A6" s="1"/>
      <c r="B6" s="1"/>
      <c r="C6" s="1"/>
      <c r="D6" s="4"/>
      <c r="E6" s="1"/>
      <c r="F6" s="13"/>
      <c r="G6" s="4"/>
      <c r="H6" s="7" t="str">
        <f t="shared" si="0"/>
        <v/>
      </c>
      <c r="I6" s="7" t="str">
        <f t="shared" si="1"/>
        <v/>
      </c>
      <c r="J6" s="7" t="str">
        <f t="shared" si="2"/>
        <v/>
      </c>
    </row>
    <row r="7" spans="1:10" ht="15.75" x14ac:dyDescent="0.25">
      <c r="A7" s="1"/>
      <c r="B7" s="1"/>
      <c r="C7" s="1"/>
      <c r="D7" s="4"/>
      <c r="E7" s="1"/>
      <c r="F7" s="13"/>
      <c r="G7" s="4"/>
      <c r="H7" s="7" t="str">
        <f t="shared" si="0"/>
        <v/>
      </c>
      <c r="I7" s="7" t="str">
        <f t="shared" si="1"/>
        <v/>
      </c>
      <c r="J7" s="7" t="str">
        <f t="shared" si="2"/>
        <v/>
      </c>
    </row>
    <row r="8" spans="1:10" ht="15.75" x14ac:dyDescent="0.25">
      <c r="A8" s="1"/>
      <c r="B8" s="1"/>
      <c r="C8" s="1"/>
      <c r="D8" s="4"/>
      <c r="E8" s="1"/>
      <c r="F8" s="13"/>
      <c r="G8" s="4"/>
      <c r="H8" s="7" t="str">
        <f t="shared" si="0"/>
        <v/>
      </c>
      <c r="I8" s="7" t="str">
        <f t="shared" si="1"/>
        <v/>
      </c>
      <c r="J8" s="7" t="str">
        <f t="shared" si="2"/>
        <v/>
      </c>
    </row>
    <row r="9" spans="1:10" ht="15.75" x14ac:dyDescent="0.25">
      <c r="A9" s="1"/>
      <c r="B9" s="1"/>
      <c r="C9" s="1"/>
      <c r="D9" s="4"/>
      <c r="E9" s="1"/>
      <c r="F9" s="13"/>
      <c r="G9" s="4"/>
      <c r="H9" s="7" t="str">
        <f t="shared" si="0"/>
        <v/>
      </c>
      <c r="I9" s="7" t="str">
        <f t="shared" si="1"/>
        <v/>
      </c>
      <c r="J9" s="7" t="str">
        <f t="shared" si="2"/>
        <v/>
      </c>
    </row>
    <row r="10" spans="1:10" ht="15.75" x14ac:dyDescent="0.25">
      <c r="A10" s="1"/>
      <c r="B10" s="1"/>
      <c r="C10" s="1"/>
      <c r="D10" s="4"/>
      <c r="E10" s="1"/>
      <c r="F10" s="13"/>
      <c r="G10" s="4"/>
      <c r="H10" s="7" t="str">
        <f t="shared" si="0"/>
        <v/>
      </c>
      <c r="I10" s="7" t="str">
        <f t="shared" si="1"/>
        <v/>
      </c>
      <c r="J10" s="7" t="str">
        <f t="shared" si="2"/>
        <v/>
      </c>
    </row>
    <row r="11" spans="1:10" ht="15.75" x14ac:dyDescent="0.25">
      <c r="A11" s="1"/>
      <c r="B11" s="1"/>
      <c r="C11" s="1"/>
      <c r="D11" s="4"/>
      <c r="E11" s="1"/>
      <c r="F11" s="13"/>
      <c r="G11" s="4"/>
      <c r="H11" s="7" t="str">
        <f t="shared" si="0"/>
        <v/>
      </c>
      <c r="I11" s="7" t="str">
        <f t="shared" si="1"/>
        <v/>
      </c>
      <c r="J11" s="7" t="str">
        <f t="shared" si="2"/>
        <v/>
      </c>
    </row>
    <row r="12" spans="1:10" ht="15.75" x14ac:dyDescent="0.25">
      <c r="A12" s="1"/>
      <c r="B12" s="1"/>
      <c r="C12" s="1"/>
      <c r="D12" s="4"/>
      <c r="E12" s="1"/>
      <c r="F12" s="13"/>
      <c r="G12" s="4"/>
      <c r="H12" s="7" t="str">
        <f t="shared" si="0"/>
        <v/>
      </c>
      <c r="I12" s="7" t="str">
        <f t="shared" si="1"/>
        <v/>
      </c>
      <c r="J12" s="7" t="str">
        <f t="shared" si="2"/>
        <v/>
      </c>
    </row>
    <row r="13" spans="1:10" ht="15.75" x14ac:dyDescent="0.25">
      <c r="A13" s="1"/>
      <c r="B13" s="1"/>
      <c r="C13" s="1"/>
      <c r="D13" s="4"/>
      <c r="E13" s="1"/>
      <c r="F13" s="13"/>
      <c r="G13" s="4"/>
      <c r="H13" s="7" t="str">
        <f t="shared" si="0"/>
        <v/>
      </c>
      <c r="I13" s="7" t="str">
        <f t="shared" si="1"/>
        <v/>
      </c>
      <c r="J13" s="7" t="str">
        <f t="shared" si="2"/>
        <v/>
      </c>
    </row>
    <row r="14" spans="1:10" ht="15.75" x14ac:dyDescent="0.25">
      <c r="A14" s="1"/>
      <c r="B14" s="1"/>
      <c r="C14" s="1"/>
      <c r="D14" s="4"/>
      <c r="E14" s="1"/>
      <c r="F14" s="13"/>
      <c r="G14" s="4"/>
      <c r="H14" s="7" t="str">
        <f t="shared" si="0"/>
        <v/>
      </c>
      <c r="I14" s="7" t="str">
        <f t="shared" si="1"/>
        <v/>
      </c>
      <c r="J14" s="7" t="str">
        <f t="shared" si="2"/>
        <v/>
      </c>
    </row>
    <row r="15" spans="1:10" ht="15.75" x14ac:dyDescent="0.25">
      <c r="A15" s="1"/>
      <c r="B15" s="1"/>
      <c r="C15" s="1"/>
      <c r="D15" s="4"/>
      <c r="E15" s="1"/>
      <c r="F15" s="13"/>
      <c r="G15" s="4"/>
      <c r="H15" s="7" t="str">
        <f t="shared" si="0"/>
        <v/>
      </c>
      <c r="I15" s="7" t="str">
        <f t="shared" si="1"/>
        <v/>
      </c>
      <c r="J15" s="7" t="str">
        <f t="shared" si="2"/>
        <v/>
      </c>
    </row>
    <row r="16" spans="1:10" ht="15.75" x14ac:dyDescent="0.25">
      <c r="A16" s="1"/>
      <c r="B16" s="1"/>
      <c r="C16" s="1"/>
      <c r="D16" s="4"/>
      <c r="E16" s="1"/>
      <c r="F16" s="13"/>
      <c r="G16" s="4"/>
      <c r="H16" s="7" t="str">
        <f t="shared" si="0"/>
        <v/>
      </c>
      <c r="I16" s="7" t="str">
        <f t="shared" si="1"/>
        <v/>
      </c>
      <c r="J16" s="7" t="str">
        <f t="shared" si="2"/>
        <v/>
      </c>
    </row>
    <row r="17" spans="1:10" ht="15.75" x14ac:dyDescent="0.25">
      <c r="A17" s="1"/>
      <c r="B17" s="1"/>
      <c r="C17" s="1"/>
      <c r="D17" s="4"/>
      <c r="E17" s="1"/>
      <c r="F17" s="13"/>
      <c r="G17" s="4"/>
      <c r="H17" s="7" t="str">
        <f t="shared" si="0"/>
        <v/>
      </c>
      <c r="I17" s="7" t="str">
        <f t="shared" si="1"/>
        <v/>
      </c>
      <c r="J17" s="7" t="str">
        <f t="shared" si="2"/>
        <v/>
      </c>
    </row>
    <row r="18" spans="1:10" ht="15.75" x14ac:dyDescent="0.25">
      <c r="A18" s="1"/>
      <c r="B18" s="1"/>
      <c r="C18" s="1"/>
      <c r="D18" s="4"/>
      <c r="E18" s="1"/>
      <c r="F18" s="13"/>
      <c r="G18" s="4"/>
      <c r="H18" s="7" t="str">
        <f t="shared" si="0"/>
        <v/>
      </c>
      <c r="I18" s="7" t="str">
        <f t="shared" si="1"/>
        <v/>
      </c>
      <c r="J18" s="7" t="str">
        <f t="shared" si="2"/>
        <v/>
      </c>
    </row>
    <row r="19" spans="1:10" ht="15.75" x14ac:dyDescent="0.25">
      <c r="A19" s="1"/>
      <c r="B19" s="1"/>
      <c r="C19" s="1"/>
      <c r="D19" s="4"/>
      <c r="E19" s="1"/>
      <c r="F19" s="13"/>
      <c r="G19" s="4"/>
      <c r="H19" s="7" t="str">
        <f t="shared" si="0"/>
        <v/>
      </c>
      <c r="I19" s="7" t="str">
        <f t="shared" si="1"/>
        <v/>
      </c>
      <c r="J19" s="7" t="str">
        <f t="shared" si="2"/>
        <v/>
      </c>
    </row>
    <row r="20" spans="1:10" ht="15.75" x14ac:dyDescent="0.25">
      <c r="A20" s="1"/>
      <c r="B20" s="1"/>
      <c r="C20" s="1"/>
      <c r="D20" s="4"/>
      <c r="E20" s="1"/>
      <c r="F20" s="13"/>
      <c r="G20" s="4"/>
      <c r="H20" s="7" t="str">
        <f t="shared" si="0"/>
        <v/>
      </c>
      <c r="I20" s="7" t="str">
        <f t="shared" si="1"/>
        <v/>
      </c>
      <c r="J20" s="7" t="str">
        <f t="shared" si="2"/>
        <v/>
      </c>
    </row>
    <row r="21" spans="1:10" ht="15.75" x14ac:dyDescent="0.25">
      <c r="A21" s="1"/>
      <c r="B21" s="1"/>
      <c r="C21" s="1"/>
      <c r="D21" s="4"/>
      <c r="E21" s="1"/>
      <c r="F21" s="13"/>
      <c r="G21" s="4"/>
      <c r="H21" s="7" t="str">
        <f t="shared" si="0"/>
        <v/>
      </c>
      <c r="I21" s="7" t="str">
        <f t="shared" si="1"/>
        <v/>
      </c>
      <c r="J21" s="7" t="str">
        <f t="shared" si="2"/>
        <v/>
      </c>
    </row>
    <row r="22" spans="1:10" ht="15.75" x14ac:dyDescent="0.25">
      <c r="A22" s="1"/>
      <c r="B22" s="1"/>
      <c r="C22" s="1"/>
      <c r="D22" s="4"/>
      <c r="E22" s="1"/>
      <c r="F22" s="13"/>
      <c r="G22" s="4"/>
      <c r="H22" s="7" t="str">
        <f t="shared" si="0"/>
        <v/>
      </c>
      <c r="I22" s="7" t="str">
        <f t="shared" si="1"/>
        <v/>
      </c>
      <c r="J22" s="7" t="str">
        <f t="shared" si="2"/>
        <v/>
      </c>
    </row>
    <row r="23" spans="1:10" ht="15.75" x14ac:dyDescent="0.25">
      <c r="A23" s="1"/>
      <c r="B23" s="1"/>
      <c r="C23" s="1"/>
      <c r="D23" s="4"/>
      <c r="E23" s="1"/>
      <c r="F23" s="13"/>
      <c r="G23" s="4"/>
      <c r="H23" s="7" t="str">
        <f t="shared" si="0"/>
        <v/>
      </c>
      <c r="I23" s="7" t="str">
        <f t="shared" si="1"/>
        <v/>
      </c>
      <c r="J23" s="7" t="str">
        <f t="shared" si="2"/>
        <v/>
      </c>
    </row>
    <row r="32" spans="1:10" x14ac:dyDescent="0.25">
      <c r="A32" s="155" t="s">
        <v>111</v>
      </c>
      <c r="B32" s="156"/>
      <c r="C32" s="156"/>
      <c r="D32" s="156"/>
      <c r="E32" s="156"/>
      <c r="F32" s="156"/>
      <c r="G32" s="156"/>
      <c r="H32" s="156"/>
      <c r="I32" s="156"/>
      <c r="J32" s="157"/>
    </row>
    <row r="33" spans="1:10" ht="44.1" customHeight="1" x14ac:dyDescent="0.25">
      <c r="A33" s="123"/>
      <c r="B33" s="123"/>
      <c r="C33" s="123"/>
      <c r="D33" s="123"/>
      <c r="E33" s="123"/>
      <c r="F33" s="123"/>
      <c r="G33" s="123"/>
      <c r="H33" s="123"/>
      <c r="I33" s="123"/>
      <c r="J33" s="123"/>
    </row>
  </sheetData>
  <sheetProtection formatColumns="0" formatRows="0" deleteRows="0"/>
  <mergeCells count="3">
    <mergeCell ref="H1:J1"/>
    <mergeCell ref="A32:J32"/>
    <mergeCell ref="A33:J33"/>
  </mergeCells>
  <conditionalFormatting sqref="F3:F23">
    <cfRule type="expression" dxfId="27" priority="1">
      <formula>AND(#REF!&lt;&gt;"Latvija",#REF!&lt;&gt;"")</formula>
    </cfRule>
  </conditionalFormatting>
  <dataValidations count="3">
    <dataValidation type="list" allowBlank="1" showInputMessage="1" showErrorMessage="1" errorTitle="Neatļauta vērtība!" error="Lūdzu izvēlēties no saraksta. " sqref="D4:D23" xr:uid="{00000000-0002-0000-0100-000000000000}">
      <formula1>Jurid_stat</formula1>
    </dataValidation>
    <dataValidation allowBlank="1" showInputMessage="1" showErrorMessage="1" errorTitle="Neatļauta vērtība!" error="Lūdzu izvēlēties no saraksta. " sqref="D3" xr:uid="{00000000-0002-0000-0100-000001000000}"/>
    <dataValidation type="list" allowBlank="1" showInputMessage="1" showErrorMessage="1" errorTitle="Neatļauta vērtība!" error="Lūdzu izvēlēties no saraksta. " sqref="E3:E23" xr:uid="{114DCF5D-F9FD-47DA-87D0-E68E645B34C1}">
      <formula1>"Jā,Nē"</formula1>
    </dataValidation>
  </dataValidations>
  <pageMargins left="0.70866141732283472" right="0.70866141732283472" top="0.74803149606299213" bottom="0.74803149606299213" header="0.31496062992125984" footer="0.31496062992125984"/>
  <pageSetup paperSize="9" scale="57" orientation="landscape"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98"/>
  <sheetViews>
    <sheetView workbookViewId="0">
      <selection activeCell="E3" sqref="E3:G3"/>
    </sheetView>
  </sheetViews>
  <sheetFormatPr defaultRowHeight="15" x14ac:dyDescent="0.25"/>
  <cols>
    <col min="1" max="1" width="21" customWidth="1"/>
    <col min="2" max="2" width="11.28515625" bestFit="1" customWidth="1"/>
    <col min="3" max="8" width="13.28515625" customWidth="1"/>
  </cols>
  <sheetData>
    <row r="2" spans="1:12" x14ac:dyDescent="0.25">
      <c r="A2" s="160" t="s">
        <v>50</v>
      </c>
      <c r="B2" s="160"/>
      <c r="C2" s="160"/>
      <c r="D2" s="160"/>
      <c r="E2" s="160"/>
      <c r="F2" s="160"/>
      <c r="G2" s="160"/>
      <c r="H2" s="160"/>
    </row>
    <row r="3" spans="1:12" x14ac:dyDescent="0.25">
      <c r="A3" s="161" t="s">
        <v>51</v>
      </c>
      <c r="B3" s="162"/>
      <c r="C3" s="165" t="s">
        <v>52</v>
      </c>
      <c r="D3" s="166" t="s">
        <v>53</v>
      </c>
      <c r="E3" s="167" t="s">
        <v>103</v>
      </c>
      <c r="F3" s="167"/>
      <c r="G3" s="167"/>
      <c r="H3" s="166" t="s">
        <v>54</v>
      </c>
    </row>
    <row r="4" spans="1:12" ht="28.5" x14ac:dyDescent="0.25">
      <c r="A4" s="163"/>
      <c r="B4" s="164"/>
      <c r="C4" s="165"/>
      <c r="D4" s="166"/>
      <c r="E4" s="40" t="s">
        <v>55</v>
      </c>
      <c r="F4" s="40" t="s">
        <v>56</v>
      </c>
      <c r="G4" s="40" t="s">
        <v>57</v>
      </c>
      <c r="H4" s="166"/>
    </row>
    <row r="5" spans="1:12" x14ac:dyDescent="0.25">
      <c r="A5" s="158" t="str">
        <f>IF(Dalibnieki!B3="","",Dalibnieki!B3)</f>
        <v/>
      </c>
      <c r="B5" s="26" t="s">
        <v>58</v>
      </c>
      <c r="C5" s="62">
        <f>SUM(D5,G5,H5)</f>
        <v>0</v>
      </c>
      <c r="D5" s="62"/>
      <c r="E5" s="62"/>
      <c r="F5" s="62"/>
      <c r="G5" s="62">
        <f>SUM(E5:F5)</f>
        <v>0</v>
      </c>
      <c r="H5" s="62"/>
    </row>
    <row r="6" spans="1:12" x14ac:dyDescent="0.25">
      <c r="A6" s="159"/>
      <c r="B6" s="27" t="s">
        <v>59</v>
      </c>
      <c r="C6" s="25"/>
      <c r="D6" s="28">
        <f>IF($C5=0,0,D5/$C5)</f>
        <v>0</v>
      </c>
      <c r="E6" s="28">
        <f t="shared" ref="E6:G6" si="0">IF($C5=0,0,E5/$C5)</f>
        <v>0</v>
      </c>
      <c r="F6" s="28">
        <f t="shared" si="0"/>
        <v>0</v>
      </c>
      <c r="G6" s="28">
        <f t="shared" si="0"/>
        <v>0</v>
      </c>
      <c r="H6" s="28" t="str">
        <f>IF($C5=0,"0%",H5/$C5)</f>
        <v>0%</v>
      </c>
    </row>
    <row r="7" spans="1:12" x14ac:dyDescent="0.25">
      <c r="A7" s="158" t="str">
        <f>IF(Dalibnieki!B4="","",Dalibnieki!B4)</f>
        <v/>
      </c>
      <c r="B7" s="26" t="s">
        <v>58</v>
      </c>
      <c r="C7" s="62">
        <f>SUM(D7,G7,H7)</f>
        <v>0</v>
      </c>
      <c r="D7" s="62"/>
      <c r="E7" s="62"/>
      <c r="F7" s="62"/>
      <c r="G7" s="62">
        <f>SUM(E7:F7)</f>
        <v>0</v>
      </c>
      <c r="H7" s="62"/>
    </row>
    <row r="8" spans="1:12" x14ac:dyDescent="0.25">
      <c r="A8" s="159"/>
      <c r="B8" s="27" t="s">
        <v>59</v>
      </c>
      <c r="C8" s="25"/>
      <c r="D8" s="28">
        <f>IF($C7=0,0,D7/$C7)</f>
        <v>0</v>
      </c>
      <c r="E8" s="28">
        <f t="shared" ref="E8:G8" si="1">IF($C7=0,0,E7/$C7)</f>
        <v>0</v>
      </c>
      <c r="F8" s="28">
        <f t="shared" si="1"/>
        <v>0</v>
      </c>
      <c r="G8" s="28">
        <f t="shared" si="1"/>
        <v>0</v>
      </c>
      <c r="H8" s="28" t="str">
        <f>IF($C7=0,"0%",H7/$C7)</f>
        <v>0%</v>
      </c>
    </row>
    <row r="9" spans="1:12" x14ac:dyDescent="0.25">
      <c r="A9" s="158" t="str">
        <f>IF(Dalibnieki!B5="","",Dalibnieki!B5)</f>
        <v/>
      </c>
      <c r="B9" s="26" t="s">
        <v>58</v>
      </c>
      <c r="C9" s="62">
        <f>SUM(D9,G9,H9)</f>
        <v>0</v>
      </c>
      <c r="D9" s="62"/>
      <c r="E9" s="62"/>
      <c r="F9" s="62"/>
      <c r="G9" s="62">
        <f>SUM(E9:F9)</f>
        <v>0</v>
      </c>
      <c r="H9" s="62"/>
    </row>
    <row r="10" spans="1:12" x14ac:dyDescent="0.25">
      <c r="A10" s="159"/>
      <c r="B10" s="27" t="s">
        <v>59</v>
      </c>
      <c r="C10" s="25"/>
      <c r="D10" s="28">
        <f>IF($C9=0,0,D9/$C9)</f>
        <v>0</v>
      </c>
      <c r="E10" s="28">
        <f t="shared" ref="E10:G10" si="2">IF($C9=0,0,E9/$C9)</f>
        <v>0</v>
      </c>
      <c r="F10" s="28">
        <f t="shared" si="2"/>
        <v>0</v>
      </c>
      <c r="G10" s="28">
        <f t="shared" si="2"/>
        <v>0</v>
      </c>
      <c r="H10" s="28" t="str">
        <f>IF($C9=0,"0%",H9/$C9)</f>
        <v>0%</v>
      </c>
    </row>
    <row r="11" spans="1:12" x14ac:dyDescent="0.25">
      <c r="A11" s="158" t="str">
        <f>IF(Dalibnieki!B6="","",Dalibnieki!B6)</f>
        <v/>
      </c>
      <c r="B11" s="26" t="s">
        <v>58</v>
      </c>
      <c r="C11" s="62">
        <f>SUM(D11,G11,H11)</f>
        <v>0</v>
      </c>
      <c r="D11" s="62"/>
      <c r="E11" s="62"/>
      <c r="F11" s="62"/>
      <c r="G11" s="62">
        <f>SUM(E11:F11)</f>
        <v>0</v>
      </c>
      <c r="H11" s="62"/>
    </row>
    <row r="12" spans="1:12" x14ac:dyDescent="0.25">
      <c r="A12" s="159"/>
      <c r="B12" s="27" t="s">
        <v>59</v>
      </c>
      <c r="C12" s="25"/>
      <c r="D12" s="28">
        <f>IF($C11=0,0,D11/$C11)</f>
        <v>0</v>
      </c>
      <c r="E12" s="28">
        <f t="shared" ref="E12:G12" si="3">IF($C11=0,0,E11/$C11)</f>
        <v>0</v>
      </c>
      <c r="F12" s="28">
        <f t="shared" si="3"/>
        <v>0</v>
      </c>
      <c r="G12" s="28">
        <f t="shared" si="3"/>
        <v>0</v>
      </c>
      <c r="H12" s="28" t="str">
        <f>IF($C11=0,"0%",H11/$C11)</f>
        <v>0%</v>
      </c>
    </row>
    <row r="13" spans="1:12" x14ac:dyDescent="0.25">
      <c r="A13" s="158" t="str">
        <f>IF(Dalibnieki!B7="","",Dalibnieki!B7)</f>
        <v/>
      </c>
      <c r="B13" s="26" t="s">
        <v>58</v>
      </c>
      <c r="C13" s="62">
        <f>SUM(D13,G13,H13)</f>
        <v>0</v>
      </c>
      <c r="D13" s="62"/>
      <c r="E13" s="62"/>
      <c r="F13" s="62"/>
      <c r="G13" s="62">
        <f>SUM(E13:F13)</f>
        <v>0</v>
      </c>
      <c r="H13" s="62"/>
    </row>
    <row r="14" spans="1:12" x14ac:dyDescent="0.25">
      <c r="A14" s="159"/>
      <c r="B14" s="27" t="s">
        <v>59</v>
      </c>
      <c r="C14" s="25"/>
      <c r="D14" s="28">
        <f>IF($C13=0,0,D13/$C13)</f>
        <v>0</v>
      </c>
      <c r="E14" s="28">
        <f t="shared" ref="E14:G14" si="4">IF($C13=0,0,E13/$C13)</f>
        <v>0</v>
      </c>
      <c r="F14" s="28">
        <f t="shared" si="4"/>
        <v>0</v>
      </c>
      <c r="G14" s="28">
        <f t="shared" si="4"/>
        <v>0</v>
      </c>
      <c r="H14" s="28" t="str">
        <f>IF($C13=0,"0%",H13/$C13)</f>
        <v>0%</v>
      </c>
      <c r="L14" t="str">
        <f>INDEX(NAC,MATCH($A5,Dalibnieki!$B$3:$B$23,0))</f>
        <v/>
      </c>
    </row>
    <row r="15" spans="1:12" x14ac:dyDescent="0.25">
      <c r="A15" s="158" t="str">
        <f>IF(Dalibnieki!B8="","",Dalibnieki!B8)</f>
        <v/>
      </c>
      <c r="B15" s="26" t="s">
        <v>58</v>
      </c>
      <c r="C15" s="62">
        <f>SUM(D15,G15,H15)</f>
        <v>0</v>
      </c>
      <c r="D15" s="62"/>
      <c r="E15" s="62"/>
      <c r="F15" s="62"/>
      <c r="G15" s="62">
        <f>SUM(E15:F15)</f>
        <v>0</v>
      </c>
      <c r="H15" s="62"/>
    </row>
    <row r="16" spans="1:12" x14ac:dyDescent="0.25">
      <c r="A16" s="159"/>
      <c r="B16" s="27" t="s">
        <v>59</v>
      </c>
      <c r="C16" s="25"/>
      <c r="D16" s="28">
        <f>IF($C15=0,0,D15/$C15)</f>
        <v>0</v>
      </c>
      <c r="E16" s="28">
        <f t="shared" ref="E16:G16" si="5">IF($C15=0,0,E15/$C15)</f>
        <v>0</v>
      </c>
      <c r="F16" s="28">
        <f t="shared" si="5"/>
        <v>0</v>
      </c>
      <c r="G16" s="28">
        <f t="shared" si="5"/>
        <v>0</v>
      </c>
      <c r="H16" s="28" t="str">
        <f>IF($C15=0,"0%",H15/$C15)</f>
        <v>0%</v>
      </c>
    </row>
    <row r="17" spans="1:8" x14ac:dyDescent="0.25">
      <c r="A17" s="158" t="str">
        <f>IF(Dalibnieki!B9="","",Dalibnieki!B9)</f>
        <v/>
      </c>
      <c r="B17" s="26" t="s">
        <v>58</v>
      </c>
      <c r="C17" s="62">
        <f>SUM(D17,G17,H17)</f>
        <v>0</v>
      </c>
      <c r="D17" s="62"/>
      <c r="E17" s="62"/>
      <c r="F17" s="62"/>
      <c r="G17" s="62">
        <f>SUM(E17:F17)</f>
        <v>0</v>
      </c>
      <c r="H17" s="62"/>
    </row>
    <row r="18" spans="1:8" x14ac:dyDescent="0.25">
      <c r="A18" s="159"/>
      <c r="B18" s="27" t="s">
        <v>59</v>
      </c>
      <c r="C18" s="25"/>
      <c r="D18" s="28">
        <f>IF($C17=0,0,D17/$C17)</f>
        <v>0</v>
      </c>
      <c r="E18" s="28">
        <f t="shared" ref="E18:G18" si="6">IF($C17=0,0,E17/$C17)</f>
        <v>0</v>
      </c>
      <c r="F18" s="28">
        <f t="shared" si="6"/>
        <v>0</v>
      </c>
      <c r="G18" s="28">
        <f t="shared" si="6"/>
        <v>0</v>
      </c>
      <c r="H18" s="28" t="str">
        <f>IF($C17=0,"0%",H17/$C17)</f>
        <v>0%</v>
      </c>
    </row>
    <row r="19" spans="1:8" x14ac:dyDescent="0.25">
      <c r="A19" s="158" t="str">
        <f>IF(Dalibnieki!B10="","",Dalibnieki!B10)</f>
        <v/>
      </c>
      <c r="B19" s="26" t="s">
        <v>58</v>
      </c>
      <c r="C19" s="62">
        <f>SUM(D19,G19,H19)</f>
        <v>0</v>
      </c>
      <c r="D19" s="62"/>
      <c r="E19" s="62"/>
      <c r="F19" s="62"/>
      <c r="G19" s="62">
        <f>SUM(E19:F19)</f>
        <v>0</v>
      </c>
      <c r="H19" s="62"/>
    </row>
    <row r="20" spans="1:8" x14ac:dyDescent="0.25">
      <c r="A20" s="159"/>
      <c r="B20" s="27" t="s">
        <v>59</v>
      </c>
      <c r="C20" s="25"/>
      <c r="D20" s="28">
        <f>IF($C19=0,0,D19/$C19)</f>
        <v>0</v>
      </c>
      <c r="E20" s="28">
        <f t="shared" ref="E20:G20" si="7">IF($C19=0,0,E19/$C19)</f>
        <v>0</v>
      </c>
      <c r="F20" s="28">
        <f t="shared" si="7"/>
        <v>0</v>
      </c>
      <c r="G20" s="28">
        <f t="shared" si="7"/>
        <v>0</v>
      </c>
      <c r="H20" s="28" t="str">
        <f>IF($C19=0,"0%",H19/$C19)</f>
        <v>0%</v>
      </c>
    </row>
    <row r="21" spans="1:8" x14ac:dyDescent="0.25">
      <c r="A21" s="158" t="str">
        <f>IF(Dalibnieki!B11="","",Dalibnieki!B11)</f>
        <v/>
      </c>
      <c r="B21" s="26" t="s">
        <v>58</v>
      </c>
      <c r="C21" s="62">
        <f>SUM(D21,G21,H21)</f>
        <v>0</v>
      </c>
      <c r="D21" s="62"/>
      <c r="E21" s="62"/>
      <c r="F21" s="62"/>
      <c r="G21" s="62">
        <f>SUM(E21:F21)</f>
        <v>0</v>
      </c>
      <c r="H21" s="62"/>
    </row>
    <row r="22" spans="1:8" x14ac:dyDescent="0.25">
      <c r="A22" s="159"/>
      <c r="B22" s="27" t="s">
        <v>59</v>
      </c>
      <c r="C22" s="25"/>
      <c r="D22" s="28">
        <f>IF($C21=0,0,D21/$C21)</f>
        <v>0</v>
      </c>
      <c r="E22" s="28">
        <f t="shared" ref="E22:G22" si="8">IF($C21=0,0,E21/$C21)</f>
        <v>0</v>
      </c>
      <c r="F22" s="28">
        <f t="shared" si="8"/>
        <v>0</v>
      </c>
      <c r="G22" s="28">
        <f t="shared" si="8"/>
        <v>0</v>
      </c>
      <c r="H22" s="28" t="str">
        <f>IF($C21=0,"0%",H21/$C21)</f>
        <v>0%</v>
      </c>
    </row>
    <row r="23" spans="1:8" x14ac:dyDescent="0.25">
      <c r="A23" s="158" t="str">
        <f>IF(Dalibnieki!B12="","",Dalibnieki!B12)</f>
        <v/>
      </c>
      <c r="B23" s="26" t="s">
        <v>58</v>
      </c>
      <c r="C23" s="62">
        <f>SUM(D23,G23,H23)</f>
        <v>0</v>
      </c>
      <c r="D23" s="62"/>
      <c r="E23" s="62"/>
      <c r="F23" s="62"/>
      <c r="G23" s="62">
        <f>SUM(E23:F23)</f>
        <v>0</v>
      </c>
      <c r="H23" s="62"/>
    </row>
    <row r="24" spans="1:8" x14ac:dyDescent="0.25">
      <c r="A24" s="159"/>
      <c r="B24" s="27" t="s">
        <v>59</v>
      </c>
      <c r="C24" s="25"/>
      <c r="D24" s="28">
        <f>IF($C23=0,0,D23/$C23)</f>
        <v>0</v>
      </c>
      <c r="E24" s="28">
        <f t="shared" ref="E24:G24" si="9">IF($C23=0,0,E23/$C23)</f>
        <v>0</v>
      </c>
      <c r="F24" s="28">
        <f t="shared" si="9"/>
        <v>0</v>
      </c>
      <c r="G24" s="28">
        <f t="shared" si="9"/>
        <v>0</v>
      </c>
      <c r="H24" s="28" t="str">
        <f>IF($C23=0,"0%",H23/$C23)</f>
        <v>0%</v>
      </c>
    </row>
    <row r="25" spans="1:8" x14ac:dyDescent="0.25">
      <c r="A25" s="158" t="str">
        <f>IF(Dalibnieki!B13="","",Dalibnieki!B13)</f>
        <v/>
      </c>
      <c r="B25" s="26" t="s">
        <v>58</v>
      </c>
      <c r="C25" s="62">
        <f>SUM(D25,G25,H25)</f>
        <v>0</v>
      </c>
      <c r="D25" s="62"/>
      <c r="E25" s="62"/>
      <c r="F25" s="62"/>
      <c r="G25" s="62">
        <f>SUM(E25:F25)</f>
        <v>0</v>
      </c>
      <c r="H25" s="62"/>
    </row>
    <row r="26" spans="1:8" x14ac:dyDescent="0.25">
      <c r="A26" s="159"/>
      <c r="B26" s="27" t="s">
        <v>59</v>
      </c>
      <c r="C26" s="25"/>
      <c r="D26" s="28">
        <f>IF($C25=0,0,D25/$C25)</f>
        <v>0</v>
      </c>
      <c r="E26" s="28">
        <f t="shared" ref="E26:G26" si="10">IF($C25=0,0,E25/$C25)</f>
        <v>0</v>
      </c>
      <c r="F26" s="28">
        <f t="shared" si="10"/>
        <v>0</v>
      </c>
      <c r="G26" s="28">
        <f t="shared" si="10"/>
        <v>0</v>
      </c>
      <c r="H26" s="28" t="str">
        <f>IF($C25=0,"0%",H25/$C25)</f>
        <v>0%</v>
      </c>
    </row>
    <row r="27" spans="1:8" x14ac:dyDescent="0.25">
      <c r="A27" s="158" t="str">
        <f>IF(Dalibnieki!B15="","",Dalibnieki!B15)</f>
        <v/>
      </c>
      <c r="B27" s="26" t="s">
        <v>58</v>
      </c>
      <c r="C27" s="62">
        <f>SUM(D27,G27,H27)</f>
        <v>0</v>
      </c>
      <c r="D27" s="62"/>
      <c r="E27" s="62"/>
      <c r="F27" s="62"/>
      <c r="G27" s="62">
        <f>SUM(E27:F27)</f>
        <v>0</v>
      </c>
      <c r="H27" s="62"/>
    </row>
    <row r="28" spans="1:8" x14ac:dyDescent="0.25">
      <c r="A28" s="159"/>
      <c r="B28" s="27" t="s">
        <v>59</v>
      </c>
      <c r="C28" s="25"/>
      <c r="D28" s="28">
        <f>IF($C27=0,0,D27/$C27)</f>
        <v>0</v>
      </c>
      <c r="E28" s="28">
        <f t="shared" ref="E28:G28" si="11">IF($C27=0,0,E27/$C27)</f>
        <v>0</v>
      </c>
      <c r="F28" s="28">
        <f t="shared" si="11"/>
        <v>0</v>
      </c>
      <c r="G28" s="28">
        <f t="shared" si="11"/>
        <v>0</v>
      </c>
      <c r="H28" s="28" t="str">
        <f>IF($C27=0,"0%",H27/$C27)</f>
        <v>0%</v>
      </c>
    </row>
    <row r="29" spans="1:8" x14ac:dyDescent="0.25">
      <c r="A29" s="158" t="str">
        <f>IF(Dalibnieki!B16="","",Dalibnieki!B16)</f>
        <v/>
      </c>
      <c r="B29" s="26" t="s">
        <v>58</v>
      </c>
      <c r="C29" s="62">
        <f>SUM(D29,G29,H29)</f>
        <v>0</v>
      </c>
      <c r="D29" s="62"/>
      <c r="E29" s="62"/>
      <c r="F29" s="62"/>
      <c r="G29" s="62">
        <f>SUM(E29:F29)</f>
        <v>0</v>
      </c>
      <c r="H29" s="62"/>
    </row>
    <row r="30" spans="1:8" x14ac:dyDescent="0.25">
      <c r="A30" s="159"/>
      <c r="B30" s="27" t="s">
        <v>59</v>
      </c>
      <c r="C30" s="25"/>
      <c r="D30" s="28">
        <f>IF($C29=0,0,D29/$C29)</f>
        <v>0</v>
      </c>
      <c r="E30" s="28">
        <f t="shared" ref="E30:G30" si="12">IF($C29=0,0,E29/$C29)</f>
        <v>0</v>
      </c>
      <c r="F30" s="28">
        <f t="shared" si="12"/>
        <v>0</v>
      </c>
      <c r="G30" s="28">
        <f t="shared" si="12"/>
        <v>0</v>
      </c>
      <c r="H30" s="28" t="str">
        <f>IF($C29=0,"0%",H29/$C29)</f>
        <v>0%</v>
      </c>
    </row>
    <row r="31" spans="1:8" x14ac:dyDescent="0.25">
      <c r="A31" s="158" t="str">
        <f>IF(Dalibnieki!B17="","",Dalibnieki!B17)</f>
        <v/>
      </c>
      <c r="B31" s="26" t="s">
        <v>58</v>
      </c>
      <c r="C31" s="62">
        <f>SUM(D31,G31,H31)</f>
        <v>0</v>
      </c>
      <c r="D31" s="62"/>
      <c r="E31" s="62"/>
      <c r="F31" s="62"/>
      <c r="G31" s="62">
        <f>SUM(E31:F31)</f>
        <v>0</v>
      </c>
      <c r="H31" s="62"/>
    </row>
    <row r="32" spans="1:8" x14ac:dyDescent="0.25">
      <c r="A32" s="159"/>
      <c r="B32" s="27" t="s">
        <v>59</v>
      </c>
      <c r="C32" s="25"/>
      <c r="D32" s="28">
        <f>IF($C31=0,0,D31/$C31)</f>
        <v>0</v>
      </c>
      <c r="E32" s="28">
        <f t="shared" ref="E32:G32" si="13">IF($C31=0,0,E31/$C31)</f>
        <v>0</v>
      </c>
      <c r="F32" s="28">
        <f t="shared" si="13"/>
        <v>0</v>
      </c>
      <c r="G32" s="28">
        <f t="shared" si="13"/>
        <v>0</v>
      </c>
      <c r="H32" s="28" t="str">
        <f>IF($C31=0,"0%",H31/$C31)</f>
        <v>0%</v>
      </c>
    </row>
    <row r="33" spans="1:8" x14ac:dyDescent="0.25">
      <c r="A33" s="158" t="str">
        <f>IF(Dalibnieki!B18="","",Dalibnieki!B18)</f>
        <v/>
      </c>
      <c r="B33" s="26" t="s">
        <v>58</v>
      </c>
      <c r="C33" s="62">
        <f>SUM(D33,G33,H33)</f>
        <v>0</v>
      </c>
      <c r="D33" s="62"/>
      <c r="E33" s="62"/>
      <c r="F33" s="62"/>
      <c r="G33" s="62">
        <f>SUM(E33:F33)</f>
        <v>0</v>
      </c>
      <c r="H33" s="62"/>
    </row>
    <row r="34" spans="1:8" x14ac:dyDescent="0.25">
      <c r="A34" s="159"/>
      <c r="B34" s="27" t="s">
        <v>59</v>
      </c>
      <c r="C34" s="25"/>
      <c r="D34" s="28">
        <f>IF($C33=0,0,D33/$C33)</f>
        <v>0</v>
      </c>
      <c r="E34" s="28">
        <f t="shared" ref="E34:G34" si="14">IF($C33=0,0,E33/$C33)</f>
        <v>0</v>
      </c>
      <c r="F34" s="28">
        <f t="shared" si="14"/>
        <v>0</v>
      </c>
      <c r="G34" s="28">
        <f t="shared" si="14"/>
        <v>0</v>
      </c>
      <c r="H34" s="28" t="str">
        <f>IF($C33=0,"0%",H33/$C33)</f>
        <v>0%</v>
      </c>
    </row>
    <row r="35" spans="1:8" x14ac:dyDescent="0.25">
      <c r="A35" s="158" t="str">
        <f>IF(Dalibnieki!B19="","",Dalibnieki!B19)</f>
        <v/>
      </c>
      <c r="B35" s="26" t="s">
        <v>58</v>
      </c>
      <c r="C35" s="62">
        <f>SUM(D35,G35,H35)</f>
        <v>0</v>
      </c>
      <c r="D35" s="62"/>
      <c r="E35" s="62"/>
      <c r="F35" s="62"/>
      <c r="G35" s="62">
        <f>SUM(E35:F35)</f>
        <v>0</v>
      </c>
      <c r="H35" s="62"/>
    </row>
    <row r="36" spans="1:8" x14ac:dyDescent="0.25">
      <c r="A36" s="159"/>
      <c r="B36" s="27" t="s">
        <v>59</v>
      </c>
      <c r="C36" s="25"/>
      <c r="D36" s="28">
        <f>IF($C35=0,0,D35/$C35)</f>
        <v>0</v>
      </c>
      <c r="E36" s="28">
        <f t="shared" ref="E36:G36" si="15">IF($C35=0,0,E35/$C35)</f>
        <v>0</v>
      </c>
      <c r="F36" s="28">
        <f t="shared" si="15"/>
        <v>0</v>
      </c>
      <c r="G36" s="28">
        <f t="shared" si="15"/>
        <v>0</v>
      </c>
      <c r="H36" s="28" t="str">
        <f>IF($C35=0,"0%",H35/$C35)</f>
        <v>0%</v>
      </c>
    </row>
    <row r="37" spans="1:8" x14ac:dyDescent="0.25">
      <c r="A37" s="158" t="str">
        <f>IF(Dalibnieki!B20="","",Dalibnieki!B20)</f>
        <v/>
      </c>
      <c r="B37" s="26" t="s">
        <v>58</v>
      </c>
      <c r="C37" s="62">
        <f>SUM(D37,G37,H37)</f>
        <v>0</v>
      </c>
      <c r="D37" s="62"/>
      <c r="E37" s="62"/>
      <c r="F37" s="62"/>
      <c r="G37" s="62">
        <f>SUM(E37:F37)</f>
        <v>0</v>
      </c>
      <c r="H37" s="62"/>
    </row>
    <row r="38" spans="1:8" x14ac:dyDescent="0.25">
      <c r="A38" s="159"/>
      <c r="B38" s="27" t="s">
        <v>59</v>
      </c>
      <c r="C38" s="25"/>
      <c r="D38" s="28">
        <f>IF($C37=0,0,D37/$C37)</f>
        <v>0</v>
      </c>
      <c r="E38" s="28">
        <f t="shared" ref="E38:G38" si="16">IF($C37=0,0,E37/$C37)</f>
        <v>0</v>
      </c>
      <c r="F38" s="28">
        <f t="shared" si="16"/>
        <v>0</v>
      </c>
      <c r="G38" s="28">
        <f t="shared" si="16"/>
        <v>0</v>
      </c>
      <c r="H38" s="28" t="str">
        <f>IF($C37=0,"0%",H37/$C37)</f>
        <v>0%</v>
      </c>
    </row>
    <row r="39" spans="1:8" x14ac:dyDescent="0.25">
      <c r="A39" s="158" t="str">
        <f>IF(Dalibnieki!B21="","",Dalibnieki!B21)</f>
        <v/>
      </c>
      <c r="B39" s="26" t="s">
        <v>58</v>
      </c>
      <c r="C39" s="62">
        <f>SUM(D39,G39,H39)</f>
        <v>0</v>
      </c>
      <c r="D39" s="62"/>
      <c r="E39" s="62"/>
      <c r="F39" s="62"/>
      <c r="G39" s="62">
        <f>SUM(E39:F39)</f>
        <v>0</v>
      </c>
      <c r="H39" s="62"/>
    </row>
    <row r="40" spans="1:8" x14ac:dyDescent="0.25">
      <c r="A40" s="159"/>
      <c r="B40" s="27" t="s">
        <v>59</v>
      </c>
      <c r="C40" s="25"/>
      <c r="D40" s="28">
        <f>IF($C39=0,0,D39/$C39)</f>
        <v>0</v>
      </c>
      <c r="E40" s="28">
        <f t="shared" ref="E40:G40" si="17">IF($C39=0,0,E39/$C39)</f>
        <v>0</v>
      </c>
      <c r="F40" s="28">
        <f t="shared" si="17"/>
        <v>0</v>
      </c>
      <c r="G40" s="28">
        <f t="shared" si="17"/>
        <v>0</v>
      </c>
      <c r="H40" s="28" t="str">
        <f>IF($C39=0,"0%",H39/$C39)</f>
        <v>0%</v>
      </c>
    </row>
    <row r="41" spans="1:8" x14ac:dyDescent="0.25">
      <c r="A41" s="158" t="str">
        <f>IF(Dalibnieki!B22="","",Dalibnieki!B22)</f>
        <v/>
      </c>
      <c r="B41" s="26" t="s">
        <v>58</v>
      </c>
      <c r="C41" s="62">
        <f>SUM(D41,G41,H41)</f>
        <v>0</v>
      </c>
      <c r="D41" s="62"/>
      <c r="E41" s="62"/>
      <c r="F41" s="62"/>
      <c r="G41" s="62">
        <f>SUM(E41:F41)</f>
        <v>0</v>
      </c>
      <c r="H41" s="62"/>
    </row>
    <row r="42" spans="1:8" x14ac:dyDescent="0.25">
      <c r="A42" s="159"/>
      <c r="B42" s="27" t="s">
        <v>59</v>
      </c>
      <c r="C42" s="25"/>
      <c r="D42" s="28">
        <f>IF($C41=0,0,D41/$C41)</f>
        <v>0</v>
      </c>
      <c r="E42" s="28">
        <f t="shared" ref="E42:G42" si="18">IF($C41=0,0,E41/$C41)</f>
        <v>0</v>
      </c>
      <c r="F42" s="28">
        <f t="shared" si="18"/>
        <v>0</v>
      </c>
      <c r="G42" s="28">
        <f t="shared" si="18"/>
        <v>0</v>
      </c>
      <c r="H42" s="28" t="str">
        <f>IF($C41=0,"0%",H41/$C41)</f>
        <v>0%</v>
      </c>
    </row>
    <row r="43" spans="1:8" x14ac:dyDescent="0.25">
      <c r="A43" s="158" t="str">
        <f>IF(Dalibnieki!B23="","",Dalibnieki!B23)</f>
        <v/>
      </c>
      <c r="B43" s="26" t="s">
        <v>58</v>
      </c>
      <c r="C43" s="62">
        <f>SUM(D43,G43,H43)</f>
        <v>0</v>
      </c>
      <c r="D43" s="62"/>
      <c r="E43" s="62"/>
      <c r="F43" s="62"/>
      <c r="G43" s="62">
        <f>SUM(E43:F43)</f>
        <v>0</v>
      </c>
      <c r="H43" s="62"/>
    </row>
    <row r="44" spans="1:8" x14ac:dyDescent="0.25">
      <c r="A44" s="159"/>
      <c r="B44" s="27" t="s">
        <v>59</v>
      </c>
      <c r="C44" s="25"/>
      <c r="D44" s="28">
        <f>IF($C43=0,0,D43/$C43)</f>
        <v>0</v>
      </c>
      <c r="E44" s="28">
        <f t="shared" ref="E44:G44" si="19">IF($C43=0,0,E43/$C43)</f>
        <v>0</v>
      </c>
      <c r="F44" s="28">
        <f t="shared" si="19"/>
        <v>0</v>
      </c>
      <c r="G44" s="28">
        <f t="shared" si="19"/>
        <v>0</v>
      </c>
      <c r="H44" s="28" t="str">
        <f>IF($C43=0,"0%",H43/$C43)</f>
        <v>0%</v>
      </c>
    </row>
    <row r="45" spans="1:8" x14ac:dyDescent="0.25">
      <c r="A45" s="158" t="str">
        <f>IF(Dalibnieki!B24="","",Dalibnieki!B24)</f>
        <v/>
      </c>
      <c r="B45" s="26" t="s">
        <v>58</v>
      </c>
      <c r="C45" s="62">
        <f>SUM(D45,G45,H45)</f>
        <v>0</v>
      </c>
      <c r="D45" s="62"/>
      <c r="E45" s="62"/>
      <c r="F45" s="62"/>
      <c r="G45" s="62">
        <f>SUM(E45:F45)</f>
        <v>0</v>
      </c>
      <c r="H45" s="62"/>
    </row>
    <row r="46" spans="1:8" x14ac:dyDescent="0.25">
      <c r="A46" s="159"/>
      <c r="B46" s="27" t="s">
        <v>59</v>
      </c>
      <c r="C46" s="25"/>
      <c r="D46" s="28">
        <f>IF($C45=0,0,D45/$C45)</f>
        <v>0</v>
      </c>
      <c r="E46" s="28">
        <f t="shared" ref="E46:G46" si="20">IF($C45=0,0,E45/$C45)</f>
        <v>0</v>
      </c>
      <c r="F46" s="28">
        <f t="shared" si="20"/>
        <v>0</v>
      </c>
      <c r="G46" s="28">
        <f t="shared" si="20"/>
        <v>0</v>
      </c>
      <c r="H46" s="28" t="str">
        <f>IF($C45=0,"0%",H45/$C45)</f>
        <v>0%</v>
      </c>
    </row>
    <row r="47" spans="1:8" x14ac:dyDescent="0.25">
      <c r="A47" s="39" t="s">
        <v>60</v>
      </c>
      <c r="B47" s="29" t="s">
        <v>58</v>
      </c>
      <c r="C47" s="63">
        <f>SUMIFS(C$5:C$46,$B$5:$B$46,"EUR")</f>
        <v>0</v>
      </c>
      <c r="D47" s="63">
        <f t="shared" ref="D47:H47" si="21">SUMIFS(D$5:D$46,$B$5:$B$46,"EUR")</f>
        <v>0</v>
      </c>
      <c r="E47" s="63">
        <f t="shared" si="21"/>
        <v>0</v>
      </c>
      <c r="F47" s="63">
        <f t="shared" si="21"/>
        <v>0</v>
      </c>
      <c r="G47" s="63">
        <f t="shared" si="21"/>
        <v>0</v>
      </c>
      <c r="H47" s="63">
        <f t="shared" si="21"/>
        <v>0</v>
      </c>
    </row>
    <row r="48" spans="1:8" x14ac:dyDescent="0.25">
      <c r="A48" s="24"/>
      <c r="B48" s="14"/>
      <c r="C48" s="14"/>
      <c r="D48" s="14"/>
      <c r="E48" s="14"/>
      <c r="F48" s="14"/>
      <c r="G48" s="14"/>
      <c r="H48" s="14"/>
    </row>
    <row r="49" spans="1:8" x14ac:dyDescent="0.25">
      <c r="A49" s="24"/>
      <c r="B49" s="14"/>
      <c r="C49" s="14"/>
      <c r="D49" s="14"/>
      <c r="E49" s="14"/>
      <c r="F49" s="14"/>
      <c r="G49" s="14"/>
      <c r="H49" s="14"/>
    </row>
    <row r="50" spans="1:8" x14ac:dyDescent="0.25">
      <c r="A50" s="24"/>
      <c r="B50" s="14"/>
      <c r="C50" s="14"/>
      <c r="D50" s="14"/>
      <c r="E50" s="14"/>
      <c r="F50" s="14"/>
      <c r="G50" s="14"/>
      <c r="H50" s="14"/>
    </row>
    <row r="51" spans="1:8" x14ac:dyDescent="0.25">
      <c r="A51" s="24"/>
      <c r="B51" s="14"/>
      <c r="C51" s="14"/>
      <c r="D51" s="14"/>
      <c r="E51" s="14"/>
      <c r="F51" s="14"/>
      <c r="G51" s="14"/>
      <c r="H51" s="14"/>
    </row>
    <row r="52" spans="1:8" x14ac:dyDescent="0.25">
      <c r="A52" s="24"/>
      <c r="B52" s="14"/>
      <c r="C52" s="14"/>
      <c r="D52" s="14"/>
      <c r="E52" s="14"/>
      <c r="F52" s="14"/>
      <c r="G52" s="14"/>
      <c r="H52" s="14"/>
    </row>
    <row r="53" spans="1:8" x14ac:dyDescent="0.25">
      <c r="A53" s="24"/>
      <c r="B53" s="14"/>
      <c r="C53" s="14"/>
      <c r="D53" s="14"/>
      <c r="E53" s="14"/>
      <c r="F53" s="14"/>
      <c r="G53" s="14"/>
      <c r="H53" s="14"/>
    </row>
    <row r="54" spans="1:8" x14ac:dyDescent="0.25">
      <c r="A54" s="24"/>
      <c r="B54" s="14"/>
      <c r="C54" s="14"/>
      <c r="D54" s="14"/>
      <c r="E54" s="14"/>
      <c r="F54" s="14"/>
      <c r="G54" s="14"/>
      <c r="H54" s="14"/>
    </row>
    <row r="55" spans="1:8" x14ac:dyDescent="0.25">
      <c r="A55" s="24"/>
      <c r="B55" s="14"/>
      <c r="C55" s="14"/>
      <c r="D55" s="14"/>
      <c r="E55" s="14"/>
      <c r="F55" s="14"/>
      <c r="G55" s="14"/>
      <c r="H55" s="14"/>
    </row>
    <row r="56" spans="1:8" x14ac:dyDescent="0.25">
      <c r="A56" s="24"/>
      <c r="B56" s="14"/>
      <c r="C56" s="14"/>
      <c r="D56" s="14"/>
      <c r="E56" s="14"/>
      <c r="F56" s="14"/>
      <c r="G56" s="14"/>
      <c r="H56" s="14"/>
    </row>
    <row r="57" spans="1:8" x14ac:dyDescent="0.25">
      <c r="A57" s="24"/>
      <c r="B57" s="14"/>
      <c r="C57" s="14"/>
      <c r="D57" s="14"/>
      <c r="E57" s="14"/>
      <c r="F57" s="14"/>
      <c r="G57" s="14"/>
      <c r="H57" s="14"/>
    </row>
    <row r="58" spans="1:8" x14ac:dyDescent="0.25">
      <c r="A58" s="24"/>
      <c r="B58" s="14"/>
      <c r="C58" s="14"/>
      <c r="D58" s="14"/>
      <c r="E58" s="14"/>
      <c r="F58" s="14"/>
      <c r="G58" s="14"/>
      <c r="H58" s="14"/>
    </row>
    <row r="59" spans="1:8" x14ac:dyDescent="0.25">
      <c r="A59" s="24"/>
      <c r="B59" s="14"/>
      <c r="C59" s="14"/>
      <c r="D59" s="14"/>
      <c r="E59" s="14"/>
      <c r="F59" s="14"/>
      <c r="G59" s="14"/>
      <c r="H59" s="14"/>
    </row>
    <row r="60" spans="1:8" x14ac:dyDescent="0.25">
      <c r="A60" s="24"/>
      <c r="B60" s="14"/>
      <c r="C60" s="14"/>
      <c r="D60" s="14"/>
      <c r="E60" s="14"/>
      <c r="F60" s="14"/>
      <c r="G60" s="14"/>
      <c r="H60" s="14"/>
    </row>
    <row r="61" spans="1:8" x14ac:dyDescent="0.25">
      <c r="A61" s="24"/>
      <c r="B61" s="14"/>
      <c r="C61" s="14"/>
      <c r="D61" s="14"/>
      <c r="E61" s="14"/>
      <c r="F61" s="14"/>
      <c r="G61" s="14"/>
      <c r="H61" s="14"/>
    </row>
    <row r="62" spans="1:8" x14ac:dyDescent="0.25">
      <c r="A62" s="24"/>
      <c r="B62" s="14"/>
      <c r="C62" s="14"/>
      <c r="D62" s="14"/>
      <c r="E62" s="14"/>
      <c r="F62" s="14"/>
      <c r="G62" s="14"/>
      <c r="H62" s="14"/>
    </row>
    <row r="63" spans="1:8" x14ac:dyDescent="0.25">
      <c r="A63" s="24"/>
      <c r="B63" s="14"/>
      <c r="C63" s="14"/>
      <c r="D63" s="14"/>
      <c r="E63" s="14"/>
      <c r="F63" s="14"/>
      <c r="G63" s="14"/>
      <c r="H63" s="14"/>
    </row>
    <row r="64" spans="1:8" x14ac:dyDescent="0.25">
      <c r="A64" s="24"/>
      <c r="B64" s="14"/>
      <c r="C64" s="14"/>
      <c r="D64" s="14"/>
      <c r="E64" s="14"/>
      <c r="F64" s="14"/>
      <c r="G64" s="14"/>
      <c r="H64" s="14"/>
    </row>
    <row r="65" spans="1:8" x14ac:dyDescent="0.25">
      <c r="A65" s="24"/>
      <c r="B65" s="14"/>
      <c r="C65" s="14"/>
      <c r="D65" s="14"/>
      <c r="E65" s="14"/>
      <c r="F65" s="14"/>
      <c r="G65" s="14"/>
      <c r="H65" s="14"/>
    </row>
    <row r="66" spans="1:8" x14ac:dyDescent="0.25">
      <c r="A66" s="24"/>
      <c r="B66" s="14"/>
      <c r="C66" s="14"/>
      <c r="D66" s="14"/>
      <c r="E66" s="14"/>
      <c r="F66" s="14"/>
      <c r="G66" s="14"/>
      <c r="H66" s="14"/>
    </row>
    <row r="67" spans="1:8" x14ac:dyDescent="0.25">
      <c r="A67" s="24"/>
      <c r="B67" s="14"/>
      <c r="C67" s="14"/>
      <c r="D67" s="14"/>
      <c r="E67" s="14"/>
      <c r="F67" s="14"/>
      <c r="G67" s="14"/>
      <c r="H67" s="14"/>
    </row>
    <row r="68" spans="1:8" x14ac:dyDescent="0.25">
      <c r="A68" s="24"/>
      <c r="B68" s="14"/>
      <c r="C68" s="14"/>
      <c r="D68" s="14"/>
      <c r="E68" s="14"/>
      <c r="F68" s="14"/>
      <c r="G68" s="14"/>
      <c r="H68" s="14"/>
    </row>
    <row r="69" spans="1:8" x14ac:dyDescent="0.25">
      <c r="A69" s="24"/>
      <c r="B69" s="14"/>
      <c r="C69" s="14"/>
      <c r="D69" s="14"/>
      <c r="E69" s="14"/>
      <c r="F69" s="14"/>
      <c r="G69" s="14"/>
      <c r="H69" s="14"/>
    </row>
    <row r="70" spans="1:8" x14ac:dyDescent="0.25">
      <c r="A70" s="24"/>
      <c r="B70" s="14"/>
      <c r="C70" s="14"/>
      <c r="D70" s="14"/>
      <c r="E70" s="14"/>
      <c r="F70" s="14"/>
      <c r="G70" s="14"/>
      <c r="H70" s="14"/>
    </row>
    <row r="71" spans="1:8" x14ac:dyDescent="0.25">
      <c r="A71" s="24"/>
      <c r="B71" s="14"/>
      <c r="C71" s="14"/>
      <c r="D71" s="14"/>
      <c r="E71" s="14"/>
      <c r="F71" s="14"/>
      <c r="G71" s="14"/>
      <c r="H71" s="14"/>
    </row>
    <row r="72" spans="1:8" x14ac:dyDescent="0.25">
      <c r="A72" s="24"/>
      <c r="B72" s="14"/>
      <c r="C72" s="14"/>
      <c r="D72" s="14"/>
      <c r="E72" s="14"/>
      <c r="F72" s="14"/>
      <c r="G72" s="14"/>
      <c r="H72" s="14"/>
    </row>
    <row r="73" spans="1:8" x14ac:dyDescent="0.25">
      <c r="A73" s="24"/>
      <c r="B73" s="14"/>
      <c r="C73" s="14"/>
      <c r="D73" s="14"/>
      <c r="E73" s="14"/>
      <c r="F73" s="14"/>
      <c r="G73" s="14"/>
      <c r="H73" s="14"/>
    </row>
    <row r="74" spans="1:8" x14ac:dyDescent="0.25">
      <c r="A74" s="24"/>
      <c r="B74" s="14"/>
      <c r="C74" s="14"/>
      <c r="D74" s="14"/>
      <c r="E74" s="14"/>
      <c r="F74" s="14"/>
      <c r="G74" s="14"/>
      <c r="H74" s="14"/>
    </row>
    <row r="75" spans="1:8" x14ac:dyDescent="0.25">
      <c r="A75" s="24"/>
      <c r="B75" s="14"/>
      <c r="C75" s="14"/>
      <c r="D75" s="14"/>
      <c r="E75" s="14"/>
      <c r="F75" s="14"/>
      <c r="G75" s="14"/>
      <c r="H75" s="14"/>
    </row>
    <row r="76" spans="1:8" x14ac:dyDescent="0.25">
      <c r="A76" s="24"/>
      <c r="B76" s="14"/>
      <c r="C76" s="14"/>
      <c r="D76" s="14"/>
      <c r="E76" s="14"/>
      <c r="F76" s="14"/>
      <c r="G76" s="14"/>
      <c r="H76" s="14"/>
    </row>
    <row r="77" spans="1:8" x14ac:dyDescent="0.25">
      <c r="A77" s="24"/>
      <c r="B77" s="14"/>
      <c r="C77" s="14"/>
      <c r="D77" s="14"/>
      <c r="E77" s="14"/>
      <c r="F77" s="14"/>
      <c r="G77" s="14"/>
      <c r="H77" s="14"/>
    </row>
    <row r="78" spans="1:8" x14ac:dyDescent="0.25">
      <c r="A78" s="24"/>
      <c r="B78" s="14"/>
      <c r="C78" s="14"/>
      <c r="D78" s="14"/>
      <c r="E78" s="14"/>
      <c r="F78" s="14"/>
      <c r="G78" s="14"/>
      <c r="H78" s="14"/>
    </row>
    <row r="79" spans="1:8" x14ac:dyDescent="0.25">
      <c r="A79" s="24"/>
      <c r="B79" s="14"/>
      <c r="C79" s="14"/>
      <c r="D79" s="14"/>
      <c r="E79" s="14"/>
      <c r="F79" s="14"/>
      <c r="G79" s="14"/>
      <c r="H79" s="14"/>
    </row>
    <row r="80" spans="1:8" x14ac:dyDescent="0.25">
      <c r="A80" s="24"/>
      <c r="B80" s="14"/>
      <c r="C80" s="14"/>
      <c r="D80" s="14"/>
      <c r="E80" s="14"/>
      <c r="F80" s="14"/>
      <c r="G80" s="14"/>
      <c r="H80" s="14"/>
    </row>
    <row r="81" spans="1:8" x14ac:dyDescent="0.25">
      <c r="A81" s="24"/>
      <c r="B81" s="14"/>
      <c r="C81" s="14"/>
      <c r="D81" s="14"/>
      <c r="E81" s="14"/>
      <c r="F81" s="14"/>
      <c r="G81" s="14"/>
      <c r="H81" s="14"/>
    </row>
    <row r="82" spans="1:8" x14ac:dyDescent="0.25">
      <c r="A82" s="24"/>
      <c r="B82" s="14"/>
      <c r="C82" s="14"/>
      <c r="D82" s="14"/>
      <c r="E82" s="14"/>
      <c r="F82" s="14"/>
      <c r="G82" s="14"/>
      <c r="H82" s="14"/>
    </row>
    <row r="83" spans="1:8" x14ac:dyDescent="0.25">
      <c r="A83" s="24"/>
      <c r="B83" s="14"/>
      <c r="C83" s="14"/>
      <c r="D83" s="14"/>
      <c r="E83" s="14"/>
      <c r="F83" s="14"/>
      <c r="G83" s="14"/>
      <c r="H83" s="14"/>
    </row>
    <row r="84" spans="1:8" x14ac:dyDescent="0.25">
      <c r="A84" s="24"/>
      <c r="B84" s="14"/>
      <c r="C84" s="14"/>
      <c r="D84" s="14"/>
      <c r="E84" s="14"/>
      <c r="F84" s="14"/>
      <c r="G84" s="14"/>
      <c r="H84" s="14"/>
    </row>
    <row r="85" spans="1:8" x14ac:dyDescent="0.25">
      <c r="A85" s="24"/>
      <c r="B85" s="14"/>
      <c r="C85" s="14"/>
      <c r="D85" s="14"/>
      <c r="E85" s="14"/>
      <c r="F85" s="14"/>
      <c r="G85" s="14"/>
      <c r="H85" s="14"/>
    </row>
    <row r="86" spans="1:8" x14ac:dyDescent="0.25">
      <c r="A86" s="24"/>
      <c r="B86" s="14"/>
      <c r="C86" s="14"/>
      <c r="D86" s="14"/>
      <c r="E86" s="14"/>
      <c r="F86" s="14"/>
      <c r="G86" s="14"/>
      <c r="H86" s="14"/>
    </row>
    <row r="87" spans="1:8" x14ac:dyDescent="0.25">
      <c r="A87" s="24"/>
      <c r="B87" s="14"/>
      <c r="C87" s="14"/>
      <c r="D87" s="14"/>
      <c r="E87" s="14"/>
      <c r="F87" s="14"/>
      <c r="G87" s="14"/>
      <c r="H87" s="14"/>
    </row>
    <row r="88" spans="1:8" x14ac:dyDescent="0.25">
      <c r="A88" s="24"/>
      <c r="B88" s="14"/>
      <c r="C88" s="14"/>
      <c r="D88" s="14"/>
      <c r="E88" s="14"/>
      <c r="F88" s="14"/>
      <c r="G88" s="14"/>
      <c r="H88" s="14"/>
    </row>
    <row r="89" spans="1:8" x14ac:dyDescent="0.25">
      <c r="A89" s="24"/>
      <c r="B89" s="14"/>
      <c r="C89" s="14"/>
      <c r="D89" s="14"/>
      <c r="E89" s="14"/>
      <c r="F89" s="14"/>
      <c r="G89" s="14"/>
      <c r="H89" s="14"/>
    </row>
    <row r="90" spans="1:8" x14ac:dyDescent="0.25">
      <c r="A90" s="24"/>
      <c r="B90" s="14"/>
      <c r="C90" s="14"/>
      <c r="D90" s="14"/>
      <c r="E90" s="14"/>
      <c r="F90" s="14"/>
      <c r="G90" s="14"/>
      <c r="H90" s="14"/>
    </row>
    <row r="91" spans="1:8" x14ac:dyDescent="0.25">
      <c r="A91" s="24"/>
      <c r="B91" s="14"/>
      <c r="C91" s="14"/>
      <c r="D91" s="14"/>
      <c r="E91" s="14"/>
      <c r="F91" s="14"/>
      <c r="G91" s="14"/>
      <c r="H91" s="14"/>
    </row>
    <row r="92" spans="1:8" x14ac:dyDescent="0.25">
      <c r="A92" s="24"/>
      <c r="B92" s="14"/>
      <c r="C92" s="14"/>
      <c r="D92" s="14"/>
      <c r="E92" s="14"/>
      <c r="F92" s="14"/>
      <c r="G92" s="14"/>
      <c r="H92" s="14"/>
    </row>
    <row r="93" spans="1:8" x14ac:dyDescent="0.25">
      <c r="A93" s="24"/>
      <c r="B93" s="14"/>
      <c r="C93" s="14"/>
      <c r="D93" s="14"/>
      <c r="E93" s="14"/>
      <c r="F93" s="14"/>
      <c r="G93" s="14"/>
      <c r="H93" s="14"/>
    </row>
    <row r="94" spans="1:8" x14ac:dyDescent="0.25">
      <c r="A94" s="24"/>
      <c r="B94" s="14"/>
      <c r="C94" s="14"/>
      <c r="D94" s="14"/>
      <c r="E94" s="14"/>
      <c r="F94" s="14"/>
      <c r="G94" s="14"/>
      <c r="H94" s="14"/>
    </row>
    <row r="95" spans="1:8" x14ac:dyDescent="0.25">
      <c r="A95" s="24"/>
      <c r="B95" s="14"/>
      <c r="C95" s="14"/>
      <c r="D95" s="14"/>
      <c r="E95" s="14"/>
      <c r="F95" s="14"/>
      <c r="G95" s="14"/>
      <c r="H95" s="14"/>
    </row>
    <row r="96" spans="1:8" x14ac:dyDescent="0.25">
      <c r="A96" s="24"/>
      <c r="B96" s="14"/>
      <c r="C96" s="14"/>
      <c r="D96" s="14"/>
      <c r="E96" s="14"/>
      <c r="F96" s="14"/>
      <c r="G96" s="14"/>
      <c r="H96" s="14"/>
    </row>
    <row r="97" spans="1:8" x14ac:dyDescent="0.25">
      <c r="A97" s="24"/>
      <c r="B97" s="14"/>
      <c r="C97" s="14"/>
      <c r="D97" s="14"/>
      <c r="E97" s="14"/>
      <c r="F97" s="14"/>
      <c r="G97" s="14"/>
      <c r="H97" s="14"/>
    </row>
    <row r="98" spans="1:8" x14ac:dyDescent="0.25">
      <c r="A98" s="24"/>
      <c r="B98" s="14"/>
      <c r="C98" s="14"/>
      <c r="D98" s="14"/>
      <c r="E98" s="14"/>
      <c r="F98" s="14"/>
      <c r="G98" s="14"/>
      <c r="H98" s="14"/>
    </row>
  </sheetData>
  <mergeCells count="27">
    <mergeCell ref="A2:H2"/>
    <mergeCell ref="A3:B4"/>
    <mergeCell ref="C3:C4"/>
    <mergeCell ref="D3:D4"/>
    <mergeCell ref="E3:G3"/>
    <mergeCell ref="H3:H4"/>
    <mergeCell ref="A5:A6"/>
    <mergeCell ref="A27:A28"/>
    <mergeCell ref="A29:A30"/>
    <mergeCell ref="A31:A32"/>
    <mergeCell ref="A33:A34"/>
    <mergeCell ref="A45:A46"/>
    <mergeCell ref="A7:A8"/>
    <mergeCell ref="A9:A10"/>
    <mergeCell ref="A11:A12"/>
    <mergeCell ref="A13:A14"/>
    <mergeCell ref="A15:A16"/>
    <mergeCell ref="A17:A18"/>
    <mergeCell ref="A19:A20"/>
    <mergeCell ref="A21:A22"/>
    <mergeCell ref="A23:A24"/>
    <mergeCell ref="A25:A26"/>
    <mergeCell ref="A35:A36"/>
    <mergeCell ref="A37:A38"/>
    <mergeCell ref="A39:A40"/>
    <mergeCell ref="A41:A42"/>
    <mergeCell ref="A43:A44"/>
  </mergeCells>
  <pageMargins left="0.70866141732283472" right="0.70866141732283472" top="0.74803149606299213" bottom="0.74803149606299213" header="0.31496062992125984" footer="0.31496062992125984"/>
  <pageSetup paperSize="9" fitToHeight="8"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2" operator="greaterThan" id="{52231008-7FAE-4E82-B3F8-0C811491CFD1}">
            <xm:f>INDEX(LIFE,MATCH($A5,Dalibnieki!$B$3:$B$23,0))</xm:f>
            <x14:dxf>
              <font>
                <color rgb="FF9C0006"/>
              </font>
              <fill>
                <patternFill>
                  <bgColor rgb="FFFFC7CE"/>
                </patternFill>
              </fill>
            </x14:dxf>
          </x14:cfRule>
          <xm:sqref>D6 D8 D10 D12 D14 D16 D18 D20 D22 D24 D26 D28 D30 D32 D34 D36 D38 D40 D42 D44</xm:sqref>
        </x14:conditionalFormatting>
        <x14:conditionalFormatting xmlns:xm="http://schemas.microsoft.com/office/excel/2006/main">
          <x14:cfRule type="cellIs" priority="17" operator="greaterThan" id="{E2CAA9BD-A680-4030-A6BB-0A1EF229FB45}">
            <xm:f>INDEX(NAC,MATCH($A5,Dalibnieki!$B$3:$B$23,0))</xm:f>
            <x14:dxf>
              <font>
                <color rgb="FF9C0006"/>
              </font>
              <fill>
                <patternFill>
                  <bgColor rgb="FFFFC7CE"/>
                </patternFill>
              </fill>
            </x14:dxf>
          </x14:cfRule>
          <xm:sqref>G6 G8 G10 G12 G14 G16 G18 G20 G22 G24 G26 G28 G30 G32 G34 G36 G38 G40 G42 G44 G46</xm:sqref>
        </x14:conditionalFormatting>
        <x14:conditionalFormatting xmlns:xm="http://schemas.microsoft.com/office/excel/2006/main">
          <x14:cfRule type="cellIs" priority="1" operator="lessThan" id="{75502D14-97A0-4766-AF12-D70F728F2189}">
            <xm:f>INDEX(PAS,MATCH($A5,Dalibnieki!$B$3:$B$23,0))</xm:f>
            <x14:dxf>
              <font>
                <color rgb="FF9C0006"/>
              </font>
              <fill>
                <patternFill>
                  <bgColor rgb="FFFFC7CE"/>
                </patternFill>
              </fill>
            </x14:dxf>
          </x14:cfRule>
          <xm:sqref>H6 H8 H10 H12 H14 H16 H18 H20 H22 H24 H26 H28 H30 H32 H34 H36 H38 H40 H42 H44 H46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4:S123"/>
  <sheetViews>
    <sheetView topLeftCell="A21" zoomScale="80" zoomScaleNormal="80" workbookViewId="0">
      <selection activeCell="B41" sqref="B41"/>
    </sheetView>
  </sheetViews>
  <sheetFormatPr defaultColWidth="9.28515625" defaultRowHeight="15" x14ac:dyDescent="0.25"/>
  <cols>
    <col min="1" max="2" width="21.7109375" style="14" customWidth="1"/>
    <col min="3" max="3" width="12.28515625" style="14" bestFit="1" customWidth="1"/>
    <col min="4" max="4" width="15" style="14" customWidth="1"/>
    <col min="5" max="5" width="15.5703125" style="14" bestFit="1" customWidth="1"/>
    <col min="6" max="6" width="14.28515625" style="14" customWidth="1"/>
    <col min="7" max="7" width="11.42578125" style="14" bestFit="1" customWidth="1"/>
    <col min="8" max="8" width="13.5703125" style="14" customWidth="1"/>
    <col min="9" max="9" width="15.140625" style="14" customWidth="1"/>
    <col min="10" max="10" width="14.140625" style="14" bestFit="1" customWidth="1"/>
    <col min="11" max="11" width="10.5703125" style="14" bestFit="1" customWidth="1"/>
    <col min="12" max="12" width="13.5703125" style="14" customWidth="1"/>
    <col min="13" max="13" width="13.85546875" style="14" customWidth="1"/>
    <col min="14" max="15" width="12.5703125" style="14" customWidth="1"/>
    <col min="16" max="16" width="12.7109375" style="14" customWidth="1"/>
    <col min="17" max="18" width="12.5703125" style="14" customWidth="1"/>
    <col min="19" max="19" width="12.7109375" style="14" customWidth="1"/>
    <col min="20" max="16384" width="9.28515625" style="14"/>
  </cols>
  <sheetData>
    <row r="4" spans="1:19" x14ac:dyDescent="0.25">
      <c r="Q4" s="91"/>
    </row>
    <row r="8" spans="1:19" x14ac:dyDescent="0.25">
      <c r="A8" s="24"/>
      <c r="B8" s="24"/>
      <c r="C8" s="24"/>
    </row>
    <row r="9" spans="1:19" x14ac:dyDescent="0.25">
      <c r="A9" s="44" t="s">
        <v>61</v>
      </c>
      <c r="B9" s="61" t="s">
        <v>62</v>
      </c>
      <c r="C9" s="44" t="s">
        <v>63</v>
      </c>
      <c r="D9" s="44"/>
      <c r="E9" s="44"/>
      <c r="F9" s="44"/>
      <c r="G9" s="44"/>
      <c r="H9" s="44"/>
      <c r="I9" s="44"/>
      <c r="J9" s="44"/>
      <c r="K9" s="44"/>
      <c r="L9" s="44"/>
      <c r="M9" s="44"/>
      <c r="N9" s="44"/>
      <c r="O9" s="44"/>
      <c r="P9" s="44"/>
      <c r="Q9" s="44"/>
      <c r="R9" s="44"/>
      <c r="S9" s="44"/>
    </row>
    <row r="10" spans="1:19" ht="25.5" customHeight="1" x14ac:dyDescent="0.25">
      <c r="A10" s="187" t="s">
        <v>64</v>
      </c>
      <c r="B10" s="188"/>
      <c r="C10" s="187" t="s">
        <v>65</v>
      </c>
      <c r="D10" s="188"/>
      <c r="E10" s="191"/>
      <c r="F10" s="195" t="s">
        <v>66</v>
      </c>
      <c r="G10" s="187" t="s">
        <v>67</v>
      </c>
      <c r="H10" s="188"/>
      <c r="I10" s="191"/>
      <c r="J10" s="187" t="s">
        <v>68</v>
      </c>
      <c r="K10" s="191"/>
      <c r="L10" s="191" t="s">
        <v>69</v>
      </c>
      <c r="M10" s="166" t="s">
        <v>70</v>
      </c>
      <c r="N10" s="183" t="s">
        <v>71</v>
      </c>
      <c r="O10" s="184"/>
      <c r="P10" s="184"/>
      <c r="Q10" s="184"/>
      <c r="R10" s="184"/>
      <c r="S10" s="185"/>
    </row>
    <row r="11" spans="1:19" x14ac:dyDescent="0.25">
      <c r="A11" s="189"/>
      <c r="B11" s="190"/>
      <c r="C11" s="192"/>
      <c r="D11" s="193"/>
      <c r="E11" s="194"/>
      <c r="F11" s="196"/>
      <c r="G11" s="192"/>
      <c r="H11" s="193"/>
      <c r="I11" s="194"/>
      <c r="J11" s="192"/>
      <c r="K11" s="194"/>
      <c r="L11" s="197"/>
      <c r="M11" s="198"/>
      <c r="N11" s="183" t="s">
        <v>58</v>
      </c>
      <c r="O11" s="184"/>
      <c r="P11" s="186"/>
      <c r="Q11" s="184" t="s">
        <v>72</v>
      </c>
      <c r="R11" s="184"/>
      <c r="S11" s="185"/>
    </row>
    <row r="12" spans="1:19" ht="45.75" thickBot="1" x14ac:dyDescent="0.3">
      <c r="A12" s="189"/>
      <c r="B12" s="190"/>
      <c r="C12" s="22" t="s">
        <v>73</v>
      </c>
      <c r="D12" s="22" t="s">
        <v>74</v>
      </c>
      <c r="E12" s="22" t="s">
        <v>75</v>
      </c>
      <c r="F12" s="22" t="s">
        <v>76</v>
      </c>
      <c r="G12" s="22" t="s">
        <v>77</v>
      </c>
      <c r="H12" s="22" t="s">
        <v>78</v>
      </c>
      <c r="I12" s="22" t="s">
        <v>79</v>
      </c>
      <c r="J12" s="22" t="s">
        <v>80</v>
      </c>
      <c r="K12" s="22" t="s">
        <v>81</v>
      </c>
      <c r="L12" s="197"/>
      <c r="M12" s="198"/>
      <c r="N12" s="56" t="s">
        <v>53</v>
      </c>
      <c r="O12" s="56" t="s">
        <v>103</v>
      </c>
      <c r="P12" s="57" t="s">
        <v>54</v>
      </c>
      <c r="Q12" s="42" t="s">
        <v>53</v>
      </c>
      <c r="R12" s="22" t="s">
        <v>103</v>
      </c>
      <c r="S12" s="43" t="s">
        <v>54</v>
      </c>
    </row>
    <row r="13" spans="1:19" ht="15" customHeight="1" x14ac:dyDescent="0.25">
      <c r="A13" s="170" t="s">
        <v>82</v>
      </c>
      <c r="B13" s="171"/>
      <c r="C13" s="171"/>
      <c r="D13" s="171"/>
      <c r="E13" s="171"/>
      <c r="F13" s="171"/>
      <c r="G13" s="171"/>
      <c r="H13" s="171"/>
      <c r="I13" s="171"/>
      <c r="J13" s="171"/>
      <c r="K13" s="171"/>
      <c r="L13" s="171"/>
      <c r="M13" s="171"/>
      <c r="N13" s="171"/>
      <c r="O13" s="171"/>
      <c r="P13" s="171"/>
      <c r="Q13" s="171"/>
      <c r="R13" s="171"/>
      <c r="S13" s="172"/>
    </row>
    <row r="14" spans="1:19" x14ac:dyDescent="0.25">
      <c r="A14" s="173"/>
      <c r="B14" s="174"/>
      <c r="C14" s="64"/>
      <c r="D14" s="64"/>
      <c r="E14" s="64"/>
      <c r="F14" s="64"/>
      <c r="G14" s="64"/>
      <c r="H14" s="64"/>
      <c r="I14" s="64"/>
      <c r="J14" s="64"/>
      <c r="K14" s="64"/>
      <c r="L14" s="65"/>
      <c r="M14" s="66">
        <f>SUM(C14:L14)</f>
        <v>0</v>
      </c>
      <c r="N14" s="67"/>
      <c r="O14" s="68"/>
      <c r="P14" s="69">
        <f>M14-SUM(N14:O14)</f>
        <v>0</v>
      </c>
      <c r="Q14" s="45" t="str">
        <f>IF(ISERROR(N14/$M14),"",N14/$M14)</f>
        <v/>
      </c>
      <c r="R14" s="46" t="str">
        <f t="shared" ref="R14:S14" si="0">IF(ISERROR(O14/$M14),"",O14/$M14)</f>
        <v/>
      </c>
      <c r="S14" s="58" t="str">
        <f t="shared" si="0"/>
        <v/>
      </c>
    </row>
    <row r="15" spans="1:19" x14ac:dyDescent="0.25">
      <c r="A15" s="175"/>
      <c r="B15" s="176"/>
      <c r="C15" s="70"/>
      <c r="D15" s="70"/>
      <c r="E15" s="70"/>
      <c r="F15" s="70"/>
      <c r="G15" s="70"/>
      <c r="H15" s="70"/>
      <c r="I15" s="70"/>
      <c r="J15" s="70"/>
      <c r="K15" s="70"/>
      <c r="L15" s="71"/>
      <c r="M15" s="72">
        <f t="shared" ref="M15:M22" si="1">SUM(C15:L15)</f>
        <v>0</v>
      </c>
      <c r="N15" s="73"/>
      <c r="O15" s="74"/>
      <c r="P15" s="69">
        <f t="shared" ref="P15:P19" si="2">M15-SUM(N15:O15)</f>
        <v>0</v>
      </c>
      <c r="Q15" s="47" t="str">
        <f t="shared" ref="Q15:Q19" si="3">IF(ISERROR(N15/$M15),"",N15/$M15)</f>
        <v/>
      </c>
      <c r="R15" s="48" t="str">
        <f t="shared" ref="R15:R19" si="4">IF(ISERROR(O15/$M15),"",O15/$M15)</f>
        <v/>
      </c>
      <c r="S15" s="59" t="str">
        <f t="shared" ref="S15:S19" si="5">IF(ISERROR(P15/$M15),"",P15/$M15)</f>
        <v/>
      </c>
    </row>
    <row r="16" spans="1:19" x14ac:dyDescent="0.25">
      <c r="A16" s="177"/>
      <c r="B16" s="178"/>
      <c r="C16" s="70"/>
      <c r="D16" s="70"/>
      <c r="E16" s="70"/>
      <c r="F16" s="70"/>
      <c r="G16" s="70"/>
      <c r="H16" s="70"/>
      <c r="I16" s="70"/>
      <c r="J16" s="70"/>
      <c r="K16" s="70"/>
      <c r="L16" s="71"/>
      <c r="M16" s="72">
        <f>SUM(C16:L16)</f>
        <v>0</v>
      </c>
      <c r="N16" s="75"/>
      <c r="O16" s="74"/>
      <c r="P16" s="69">
        <f>M16-SUM(N16:O16)</f>
        <v>0</v>
      </c>
      <c r="Q16" s="49" t="str">
        <f t="shared" si="3"/>
        <v/>
      </c>
      <c r="R16" s="50" t="str">
        <f>IF(ISERROR(#REF!/$M16),"",#REF!/$M16)</f>
        <v/>
      </c>
      <c r="S16" s="59" t="str">
        <f t="shared" si="5"/>
        <v/>
      </c>
    </row>
    <row r="17" spans="1:19" x14ac:dyDescent="0.25">
      <c r="A17" s="175"/>
      <c r="B17" s="176"/>
      <c r="C17" s="70"/>
      <c r="D17" s="70"/>
      <c r="E17" s="70"/>
      <c r="F17" s="70"/>
      <c r="G17" s="70"/>
      <c r="H17" s="70"/>
      <c r="I17" s="70"/>
      <c r="J17" s="70"/>
      <c r="K17" s="70"/>
      <c r="L17" s="71"/>
      <c r="M17" s="72">
        <f t="shared" si="1"/>
        <v>0</v>
      </c>
      <c r="N17" s="73"/>
      <c r="P17" s="69">
        <f t="shared" si="2"/>
        <v>0</v>
      </c>
      <c r="Q17" s="47" t="str">
        <f t="shared" si="3"/>
        <v/>
      </c>
      <c r="R17" s="48" t="str">
        <f>IF(ISERROR(O16/$M17),"",O16/$M17)</f>
        <v/>
      </c>
      <c r="S17" s="59" t="str">
        <f t="shared" si="5"/>
        <v/>
      </c>
    </row>
    <row r="18" spans="1:19" x14ac:dyDescent="0.25">
      <c r="A18" s="175"/>
      <c r="B18" s="176"/>
      <c r="C18" s="70"/>
      <c r="D18" s="70"/>
      <c r="E18" s="70"/>
      <c r="F18" s="70"/>
      <c r="G18" s="70"/>
      <c r="H18" s="70"/>
      <c r="I18" s="70"/>
      <c r="J18" s="70"/>
      <c r="K18" s="70"/>
      <c r="L18" s="71"/>
      <c r="M18" s="72">
        <f t="shared" si="1"/>
        <v>0</v>
      </c>
      <c r="N18" s="73"/>
      <c r="O18" s="74"/>
      <c r="P18" s="69">
        <f t="shared" si="2"/>
        <v>0</v>
      </c>
      <c r="Q18" s="47" t="str">
        <f t="shared" si="3"/>
        <v/>
      </c>
      <c r="R18" s="48" t="str">
        <f t="shared" si="4"/>
        <v/>
      </c>
      <c r="S18" s="59" t="str">
        <f t="shared" si="5"/>
        <v/>
      </c>
    </row>
    <row r="19" spans="1:19" ht="15.75" thickBot="1" x14ac:dyDescent="0.3">
      <c r="A19" s="179" t="s">
        <v>83</v>
      </c>
      <c r="B19" s="180"/>
      <c r="C19" s="77">
        <f>SUM(C14:C18)</f>
        <v>0</v>
      </c>
      <c r="D19" s="77">
        <f t="shared" ref="D19:L19" si="6">SUM(D14:D18)</f>
        <v>0</v>
      </c>
      <c r="E19" s="77">
        <f t="shared" si="6"/>
        <v>0</v>
      </c>
      <c r="F19" s="77">
        <f t="shared" si="6"/>
        <v>0</v>
      </c>
      <c r="G19" s="77">
        <f t="shared" si="6"/>
        <v>0</v>
      </c>
      <c r="H19" s="77">
        <f t="shared" si="6"/>
        <v>0</v>
      </c>
      <c r="I19" s="77">
        <f t="shared" si="6"/>
        <v>0</v>
      </c>
      <c r="J19" s="77">
        <f t="shared" si="6"/>
        <v>0</v>
      </c>
      <c r="K19" s="77">
        <f t="shared" si="6"/>
        <v>0</v>
      </c>
      <c r="L19" s="78">
        <f t="shared" si="6"/>
        <v>0</v>
      </c>
      <c r="M19" s="79">
        <f t="shared" si="1"/>
        <v>0</v>
      </c>
      <c r="N19" s="80">
        <f t="shared" ref="N19" si="7">SUM(N14:N18)</f>
        <v>0</v>
      </c>
      <c r="O19" s="81">
        <f t="shared" ref="O19" si="8">SUM(O14:O18)</f>
        <v>0</v>
      </c>
      <c r="P19" s="82">
        <f t="shared" si="2"/>
        <v>0</v>
      </c>
      <c r="Q19" s="51" t="str">
        <f t="shared" si="3"/>
        <v/>
      </c>
      <c r="R19" s="52" t="str">
        <f t="shared" si="4"/>
        <v/>
      </c>
      <c r="S19" s="60" t="str">
        <f t="shared" si="5"/>
        <v/>
      </c>
    </row>
    <row r="20" spans="1:19" ht="15" customHeight="1" x14ac:dyDescent="0.25">
      <c r="A20" s="170" t="s">
        <v>84</v>
      </c>
      <c r="B20" s="171"/>
      <c r="C20" s="171"/>
      <c r="D20" s="171"/>
      <c r="E20" s="171"/>
      <c r="F20" s="171"/>
      <c r="G20" s="171"/>
      <c r="H20" s="171"/>
      <c r="I20" s="171"/>
      <c r="J20" s="171"/>
      <c r="K20" s="171"/>
      <c r="L20" s="171"/>
      <c r="M20" s="171"/>
      <c r="N20" s="171"/>
      <c r="O20" s="171"/>
      <c r="P20" s="171"/>
      <c r="Q20" s="171"/>
      <c r="R20" s="171"/>
      <c r="S20" s="172"/>
    </row>
    <row r="21" spans="1:19" ht="15.75" customHeight="1" thickBot="1" x14ac:dyDescent="0.3">
      <c r="A21" s="181" t="s">
        <v>85</v>
      </c>
      <c r="B21" s="182"/>
      <c r="C21" s="83"/>
      <c r="D21" s="83"/>
      <c r="E21" s="83"/>
      <c r="F21" s="83"/>
      <c r="G21" s="83"/>
      <c r="H21" s="83"/>
      <c r="I21" s="83"/>
      <c r="J21" s="83"/>
      <c r="K21" s="83"/>
      <c r="L21" s="84"/>
      <c r="M21" s="72">
        <f t="shared" si="1"/>
        <v>0</v>
      </c>
      <c r="N21" s="75"/>
      <c r="O21" s="76"/>
      <c r="P21" s="82">
        <f>M21-SUM(N21:O21)</f>
        <v>0</v>
      </c>
      <c r="Q21" s="49" t="str">
        <f t="shared" ref="Q21:Q22" si="9">IF(ISERROR(N21/$M21),"",N21/$M21)</f>
        <v/>
      </c>
      <c r="R21" s="50" t="str">
        <f t="shared" ref="R21:R22" si="10">IF(ISERROR(O21/$M21),"",O21/$M21)</f>
        <v/>
      </c>
      <c r="S21" s="59" t="str">
        <f t="shared" ref="S21:S22" si="11">IF(ISERROR(P21/$M21),"",P21/$M21)</f>
        <v/>
      </c>
    </row>
    <row r="22" spans="1:19" ht="15.75" thickBot="1" x14ac:dyDescent="0.3">
      <c r="A22" s="168" t="s">
        <v>86</v>
      </c>
      <c r="B22" s="169"/>
      <c r="C22" s="85">
        <f>SUM(C19,C21)</f>
        <v>0</v>
      </c>
      <c r="D22" s="85">
        <f t="shared" ref="D22:L22" si="12">SUM(D19,D21)</f>
        <v>0</v>
      </c>
      <c r="E22" s="85">
        <f t="shared" si="12"/>
        <v>0</v>
      </c>
      <c r="F22" s="85">
        <f t="shared" si="12"/>
        <v>0</v>
      </c>
      <c r="G22" s="85">
        <f t="shared" si="12"/>
        <v>0</v>
      </c>
      <c r="H22" s="85">
        <f t="shared" si="12"/>
        <v>0</v>
      </c>
      <c r="I22" s="85">
        <f t="shared" si="12"/>
        <v>0</v>
      </c>
      <c r="J22" s="85">
        <f t="shared" si="12"/>
        <v>0</v>
      </c>
      <c r="K22" s="85">
        <f t="shared" si="12"/>
        <v>0</v>
      </c>
      <c r="L22" s="86">
        <f t="shared" si="12"/>
        <v>0</v>
      </c>
      <c r="M22" s="87">
        <f t="shared" si="1"/>
        <v>0</v>
      </c>
      <c r="N22" s="88">
        <f t="shared" ref="N22" si="13">SUM(N19,N21)</f>
        <v>0</v>
      </c>
      <c r="O22" s="89">
        <f t="shared" ref="O22" si="14">SUM(O19,O21)</f>
        <v>0</v>
      </c>
      <c r="P22" s="90">
        <f>M22-SUM(N22:O22)</f>
        <v>0</v>
      </c>
      <c r="Q22" s="53" t="str">
        <f t="shared" si="9"/>
        <v/>
      </c>
      <c r="R22" s="54" t="str">
        <f t="shared" si="10"/>
        <v/>
      </c>
      <c r="S22" s="55" t="str">
        <f t="shared" si="11"/>
        <v/>
      </c>
    </row>
    <row r="23" spans="1:19" x14ac:dyDescent="0.25">
      <c r="A23" s="24"/>
      <c r="B23" s="24"/>
      <c r="C23" s="24"/>
    </row>
    <row r="24" spans="1:19" x14ac:dyDescent="0.25">
      <c r="A24" s="24"/>
      <c r="B24" s="24"/>
      <c r="C24" s="24"/>
    </row>
    <row r="25" spans="1:19" x14ac:dyDescent="0.25">
      <c r="A25" s="44" t="s">
        <v>87</v>
      </c>
      <c r="B25" s="61" t="s">
        <v>62</v>
      </c>
      <c r="C25" s="44" t="s">
        <v>63</v>
      </c>
      <c r="D25" s="44"/>
      <c r="E25" s="44"/>
      <c r="F25" s="44"/>
      <c r="G25" s="44"/>
      <c r="H25" s="44"/>
      <c r="I25" s="44"/>
      <c r="J25" s="44"/>
      <c r="K25" s="44"/>
      <c r="L25" s="44"/>
      <c r="M25" s="44"/>
      <c r="N25" s="44"/>
      <c r="O25" s="44"/>
      <c r="P25" s="44"/>
      <c r="Q25" s="44"/>
      <c r="R25" s="44"/>
      <c r="S25" s="44"/>
    </row>
    <row r="26" spans="1:19" x14ac:dyDescent="0.25">
      <c r="A26" s="187" t="s">
        <v>64</v>
      </c>
      <c r="B26" s="188"/>
      <c r="C26" s="187" t="s">
        <v>65</v>
      </c>
      <c r="D26" s="188"/>
      <c r="E26" s="191"/>
      <c r="F26" s="195" t="s">
        <v>66</v>
      </c>
      <c r="G26" s="187" t="s">
        <v>67</v>
      </c>
      <c r="H26" s="188"/>
      <c r="I26" s="191"/>
      <c r="J26" s="187" t="s">
        <v>68</v>
      </c>
      <c r="K26" s="191"/>
      <c r="L26" s="191" t="s">
        <v>69</v>
      </c>
      <c r="M26" s="166" t="s">
        <v>70</v>
      </c>
      <c r="N26" s="183" t="s">
        <v>71</v>
      </c>
      <c r="O26" s="184"/>
      <c r="P26" s="184"/>
      <c r="Q26" s="184"/>
      <c r="R26" s="184"/>
      <c r="S26" s="185"/>
    </row>
    <row r="27" spans="1:19" x14ac:dyDescent="0.25">
      <c r="A27" s="189"/>
      <c r="B27" s="190"/>
      <c r="C27" s="192"/>
      <c r="D27" s="193"/>
      <c r="E27" s="194"/>
      <c r="F27" s="196"/>
      <c r="G27" s="192"/>
      <c r="H27" s="193"/>
      <c r="I27" s="194"/>
      <c r="J27" s="192"/>
      <c r="K27" s="194"/>
      <c r="L27" s="197"/>
      <c r="M27" s="198"/>
      <c r="N27" s="183" t="s">
        <v>58</v>
      </c>
      <c r="O27" s="184"/>
      <c r="P27" s="186"/>
      <c r="Q27" s="184" t="s">
        <v>72</v>
      </c>
      <c r="R27" s="184"/>
      <c r="S27" s="185"/>
    </row>
    <row r="28" spans="1:19" ht="45.75" thickBot="1" x14ac:dyDescent="0.3">
      <c r="A28" s="189"/>
      <c r="B28" s="190"/>
      <c r="C28" s="22" t="s">
        <v>73</v>
      </c>
      <c r="D28" s="22" t="s">
        <v>74</v>
      </c>
      <c r="E28" s="22" t="s">
        <v>75</v>
      </c>
      <c r="F28" s="22" t="s">
        <v>76</v>
      </c>
      <c r="G28" s="22" t="s">
        <v>77</v>
      </c>
      <c r="H28" s="22" t="s">
        <v>78</v>
      </c>
      <c r="I28" s="22" t="s">
        <v>79</v>
      </c>
      <c r="J28" s="22" t="s">
        <v>80</v>
      </c>
      <c r="K28" s="22" t="s">
        <v>81</v>
      </c>
      <c r="L28" s="197"/>
      <c r="M28" s="198"/>
      <c r="N28" s="56" t="s">
        <v>53</v>
      </c>
      <c r="O28" s="56" t="s">
        <v>103</v>
      </c>
      <c r="P28" s="57" t="s">
        <v>54</v>
      </c>
      <c r="Q28" s="42" t="s">
        <v>53</v>
      </c>
      <c r="R28" s="22" t="s">
        <v>103</v>
      </c>
      <c r="S28" s="43" t="s">
        <v>54</v>
      </c>
    </row>
    <row r="29" spans="1:19" x14ac:dyDescent="0.25">
      <c r="A29" s="170" t="s">
        <v>82</v>
      </c>
      <c r="B29" s="171"/>
      <c r="C29" s="171"/>
      <c r="D29" s="171"/>
      <c r="E29" s="171"/>
      <c r="F29" s="171"/>
      <c r="G29" s="171"/>
      <c r="H29" s="171"/>
      <c r="I29" s="171"/>
      <c r="J29" s="171"/>
      <c r="K29" s="171"/>
      <c r="L29" s="171"/>
      <c r="M29" s="171"/>
      <c r="N29" s="171"/>
      <c r="O29" s="171"/>
      <c r="P29" s="171"/>
      <c r="Q29" s="171"/>
      <c r="R29" s="171"/>
      <c r="S29" s="172"/>
    </row>
    <row r="30" spans="1:19" x14ac:dyDescent="0.25">
      <c r="A30" s="173"/>
      <c r="B30" s="174"/>
      <c r="C30" s="64"/>
      <c r="D30" s="64"/>
      <c r="E30" s="64"/>
      <c r="F30" s="64"/>
      <c r="G30" s="64"/>
      <c r="H30" s="64"/>
      <c r="I30" s="64"/>
      <c r="J30" s="64"/>
      <c r="K30" s="64"/>
      <c r="L30" s="65"/>
      <c r="M30" s="66">
        <f>SUM(C30:L30)</f>
        <v>0</v>
      </c>
      <c r="N30" s="67"/>
      <c r="O30" s="68"/>
      <c r="P30" s="69">
        <f>M30-SUM(N30:O30)</f>
        <v>0</v>
      </c>
      <c r="Q30" s="45" t="str">
        <f>IF(ISERROR(N30/$M30),"",N30/$M30)</f>
        <v/>
      </c>
      <c r="R30" s="46" t="str">
        <f t="shared" ref="R30:R35" si="15">IF(ISERROR(O30/$M30),"",O30/$M30)</f>
        <v/>
      </c>
      <c r="S30" s="58" t="str">
        <f t="shared" ref="S30:S35" si="16">IF(ISERROR(P30/$M30),"",P30/$M30)</f>
        <v/>
      </c>
    </row>
    <row r="31" spans="1:19" x14ac:dyDescent="0.25">
      <c r="A31" s="175"/>
      <c r="B31" s="176"/>
      <c r="C31" s="70"/>
      <c r="D31" s="70"/>
      <c r="E31" s="70"/>
      <c r="F31" s="70"/>
      <c r="G31" s="70"/>
      <c r="H31" s="70"/>
      <c r="I31" s="70"/>
      <c r="J31" s="70"/>
      <c r="K31" s="70"/>
      <c r="L31" s="71"/>
      <c r="M31" s="72">
        <f t="shared" ref="M31" si="17">SUM(C31:L31)</f>
        <v>0</v>
      </c>
      <c r="N31" s="73"/>
      <c r="O31" s="74"/>
      <c r="P31" s="69">
        <f t="shared" ref="P31:P35" si="18">M31-SUM(N31:O31)</f>
        <v>0</v>
      </c>
      <c r="Q31" s="47" t="str">
        <f t="shared" ref="Q31:Q35" si="19">IF(ISERROR(N31/$M31),"",N31/$M31)</f>
        <v/>
      </c>
      <c r="R31" s="48" t="str">
        <f t="shared" si="15"/>
        <v/>
      </c>
      <c r="S31" s="59" t="str">
        <f t="shared" si="16"/>
        <v/>
      </c>
    </row>
    <row r="32" spans="1:19" x14ac:dyDescent="0.25">
      <c r="A32" s="177"/>
      <c r="B32" s="178"/>
      <c r="C32" s="70"/>
      <c r="D32" s="70"/>
      <c r="E32" s="70"/>
      <c r="F32" s="70"/>
      <c r="G32" s="70"/>
      <c r="H32" s="70"/>
      <c r="I32" s="70"/>
      <c r="J32" s="70"/>
      <c r="K32" s="70"/>
      <c r="L32" s="71"/>
      <c r="M32" s="72">
        <f>SUM(C32:L32)</f>
        <v>0</v>
      </c>
      <c r="N32" s="75"/>
      <c r="O32" s="76"/>
      <c r="P32" s="69">
        <f t="shared" si="18"/>
        <v>0</v>
      </c>
      <c r="Q32" s="49" t="str">
        <f t="shared" si="19"/>
        <v/>
      </c>
      <c r="R32" s="50" t="str">
        <f t="shared" si="15"/>
        <v/>
      </c>
      <c r="S32" s="59" t="str">
        <f t="shared" si="16"/>
        <v/>
      </c>
    </row>
    <row r="33" spans="1:19" x14ac:dyDescent="0.25">
      <c r="A33" s="175"/>
      <c r="B33" s="176"/>
      <c r="C33" s="70"/>
      <c r="D33" s="70"/>
      <c r="E33" s="70"/>
      <c r="F33" s="70"/>
      <c r="G33" s="70"/>
      <c r="H33" s="70"/>
      <c r="I33" s="70"/>
      <c r="J33" s="70"/>
      <c r="K33" s="70"/>
      <c r="L33" s="71"/>
      <c r="M33" s="72">
        <f t="shared" ref="M33:M35" si="20">SUM(C33:L33)</f>
        <v>0</v>
      </c>
      <c r="N33" s="73"/>
      <c r="O33" s="74"/>
      <c r="P33" s="69">
        <f t="shared" si="18"/>
        <v>0</v>
      </c>
      <c r="Q33" s="47" t="str">
        <f t="shared" si="19"/>
        <v/>
      </c>
      <c r="R33" s="48" t="str">
        <f t="shared" si="15"/>
        <v/>
      </c>
      <c r="S33" s="59" t="str">
        <f t="shared" si="16"/>
        <v/>
      </c>
    </row>
    <row r="34" spans="1:19" x14ac:dyDescent="0.25">
      <c r="A34" s="175"/>
      <c r="B34" s="176"/>
      <c r="C34" s="70"/>
      <c r="D34" s="70"/>
      <c r="E34" s="70"/>
      <c r="F34" s="70"/>
      <c r="G34" s="70"/>
      <c r="H34" s="70"/>
      <c r="I34" s="70"/>
      <c r="J34" s="70"/>
      <c r="K34" s="70"/>
      <c r="L34" s="71"/>
      <c r="M34" s="72">
        <f t="shared" si="20"/>
        <v>0</v>
      </c>
      <c r="N34" s="73"/>
      <c r="O34" s="74"/>
      <c r="P34" s="69">
        <f t="shared" si="18"/>
        <v>0</v>
      </c>
      <c r="Q34" s="47" t="str">
        <f t="shared" si="19"/>
        <v/>
      </c>
      <c r="R34" s="48" t="str">
        <f t="shared" si="15"/>
        <v/>
      </c>
      <c r="S34" s="59" t="str">
        <f t="shared" si="16"/>
        <v/>
      </c>
    </row>
    <row r="35" spans="1:19" ht="15.75" thickBot="1" x14ac:dyDescent="0.3">
      <c r="A35" s="179" t="s">
        <v>83</v>
      </c>
      <c r="B35" s="180"/>
      <c r="C35" s="77">
        <f>SUM(C30:C34)</f>
        <v>0</v>
      </c>
      <c r="D35" s="77">
        <f t="shared" ref="D35" si="21">SUM(D30:D34)</f>
        <v>0</v>
      </c>
      <c r="E35" s="77">
        <f t="shared" ref="E35" si="22">SUM(E30:E34)</f>
        <v>0</v>
      </c>
      <c r="F35" s="77">
        <f t="shared" ref="F35" si="23">SUM(F30:F34)</f>
        <v>0</v>
      </c>
      <c r="G35" s="77">
        <f t="shared" ref="G35" si="24">SUM(G30:G34)</f>
        <v>0</v>
      </c>
      <c r="H35" s="77">
        <f t="shared" ref="H35" si="25">SUM(H30:H34)</f>
        <v>0</v>
      </c>
      <c r="I35" s="77">
        <f t="shared" ref="I35" si="26">SUM(I30:I34)</f>
        <v>0</v>
      </c>
      <c r="J35" s="77">
        <f t="shared" ref="J35" si="27">SUM(J30:J34)</f>
        <v>0</v>
      </c>
      <c r="K35" s="77">
        <f t="shared" ref="K35" si="28">SUM(K30:K34)</f>
        <v>0</v>
      </c>
      <c r="L35" s="78">
        <f t="shared" ref="L35" si="29">SUM(L30:L34)</f>
        <v>0</v>
      </c>
      <c r="M35" s="79">
        <f t="shared" si="20"/>
        <v>0</v>
      </c>
      <c r="N35" s="80">
        <f t="shared" ref="N35" si="30">SUM(N30:N34)</f>
        <v>0</v>
      </c>
      <c r="O35" s="81">
        <f t="shared" ref="O35" si="31">SUM(O30:O34)</f>
        <v>0</v>
      </c>
      <c r="P35" s="82">
        <f t="shared" si="18"/>
        <v>0</v>
      </c>
      <c r="Q35" s="51" t="str">
        <f t="shared" si="19"/>
        <v/>
      </c>
      <c r="R35" s="52" t="str">
        <f t="shared" si="15"/>
        <v/>
      </c>
      <c r="S35" s="60" t="str">
        <f t="shared" si="16"/>
        <v/>
      </c>
    </row>
    <row r="36" spans="1:19" x14ac:dyDescent="0.25">
      <c r="A36" s="170" t="s">
        <v>84</v>
      </c>
      <c r="B36" s="171"/>
      <c r="C36" s="171"/>
      <c r="D36" s="171"/>
      <c r="E36" s="171"/>
      <c r="F36" s="171"/>
      <c r="G36" s="171"/>
      <c r="H36" s="171"/>
      <c r="I36" s="171"/>
      <c r="J36" s="171"/>
      <c r="K36" s="171"/>
      <c r="L36" s="171"/>
      <c r="M36" s="171"/>
      <c r="N36" s="171"/>
      <c r="O36" s="171"/>
      <c r="P36" s="171"/>
      <c r="Q36" s="171"/>
      <c r="R36" s="171"/>
      <c r="S36" s="172"/>
    </row>
    <row r="37" spans="1:19" ht="15.75" thickBot="1" x14ac:dyDescent="0.3">
      <c r="A37" s="181" t="s">
        <v>85</v>
      </c>
      <c r="B37" s="182"/>
      <c r="C37" s="83"/>
      <c r="D37" s="83"/>
      <c r="E37" s="83"/>
      <c r="F37" s="83"/>
      <c r="G37" s="83"/>
      <c r="H37" s="83"/>
      <c r="I37" s="83"/>
      <c r="J37" s="83"/>
      <c r="K37" s="83"/>
      <c r="L37" s="84"/>
      <c r="M37" s="72">
        <f t="shared" ref="M37:M38" si="32">SUM(C37:L37)</f>
        <v>0</v>
      </c>
      <c r="N37" s="75"/>
      <c r="O37" s="76"/>
      <c r="P37" s="82">
        <f>M37-SUM(N37:O37)</f>
        <v>0</v>
      </c>
      <c r="Q37" s="49" t="str">
        <f t="shared" ref="Q37:Q38" si="33">IF(ISERROR(N37/$M37),"",N37/$M37)</f>
        <v/>
      </c>
      <c r="R37" s="50" t="str">
        <f t="shared" ref="R37:R38" si="34">IF(ISERROR(O37/$M37),"",O37/$M37)</f>
        <v/>
      </c>
      <c r="S37" s="59" t="str">
        <f t="shared" ref="S37:S38" si="35">IF(ISERROR(P37/$M37),"",P37/$M37)</f>
        <v/>
      </c>
    </row>
    <row r="38" spans="1:19" ht="15.75" thickBot="1" x14ac:dyDescent="0.3">
      <c r="A38" s="168" t="s">
        <v>86</v>
      </c>
      <c r="B38" s="169"/>
      <c r="C38" s="85">
        <f>SUM(C35,C37)</f>
        <v>0</v>
      </c>
      <c r="D38" s="85">
        <f t="shared" ref="D38" si="36">SUM(D35,D37)</f>
        <v>0</v>
      </c>
      <c r="E38" s="85">
        <f t="shared" ref="E38" si="37">SUM(E35,E37)</f>
        <v>0</v>
      </c>
      <c r="F38" s="85">
        <f t="shared" ref="F38" si="38">SUM(F35,F37)</f>
        <v>0</v>
      </c>
      <c r="G38" s="85">
        <f t="shared" ref="G38" si="39">SUM(G35,G37)</f>
        <v>0</v>
      </c>
      <c r="H38" s="85">
        <f t="shared" ref="H38" si="40">SUM(H35,H37)</f>
        <v>0</v>
      </c>
      <c r="I38" s="85">
        <f t="shared" ref="I38" si="41">SUM(I35,I37)</f>
        <v>0</v>
      </c>
      <c r="J38" s="85">
        <f t="shared" ref="J38" si="42">SUM(J35,J37)</f>
        <v>0</v>
      </c>
      <c r="K38" s="85">
        <f t="shared" ref="K38" si="43">SUM(K35,K37)</f>
        <v>0</v>
      </c>
      <c r="L38" s="86">
        <f t="shared" ref="L38" si="44">SUM(L35,L37)</f>
        <v>0</v>
      </c>
      <c r="M38" s="87">
        <f t="shared" si="32"/>
        <v>0</v>
      </c>
      <c r="N38" s="88">
        <f t="shared" ref="N38" si="45">SUM(N35,N37)</f>
        <v>0</v>
      </c>
      <c r="O38" s="89">
        <f t="shared" ref="O38" si="46">SUM(O35,O37)</f>
        <v>0</v>
      </c>
      <c r="P38" s="90">
        <f>M38-SUM(N38:O38)</f>
        <v>0</v>
      </c>
      <c r="Q38" s="53" t="str">
        <f t="shared" si="33"/>
        <v/>
      </c>
      <c r="R38" s="54" t="str">
        <f t="shared" si="34"/>
        <v/>
      </c>
      <c r="S38" s="55" t="str">
        <f t="shared" si="35"/>
        <v/>
      </c>
    </row>
    <row r="39" spans="1:19" x14ac:dyDescent="0.25">
      <c r="A39" s="24"/>
      <c r="B39" s="24"/>
      <c r="C39" s="24"/>
    </row>
    <row r="40" spans="1:19" x14ac:dyDescent="0.25">
      <c r="A40" s="24"/>
      <c r="B40" s="24"/>
      <c r="C40" s="24"/>
    </row>
    <row r="41" spans="1:19" x14ac:dyDescent="0.25">
      <c r="A41" s="44" t="s">
        <v>88</v>
      </c>
      <c r="B41" s="61" t="s">
        <v>89</v>
      </c>
      <c r="C41" s="44" t="s">
        <v>63</v>
      </c>
      <c r="D41" s="44"/>
      <c r="E41" s="44"/>
      <c r="F41" s="44"/>
      <c r="G41" s="44"/>
      <c r="H41" s="44"/>
      <c r="I41" s="44"/>
      <c r="J41" s="44"/>
      <c r="K41" s="44"/>
      <c r="L41" s="44"/>
      <c r="M41" s="44"/>
      <c r="N41" s="44"/>
      <c r="O41" s="44"/>
      <c r="P41" s="44"/>
      <c r="Q41" s="44"/>
      <c r="R41" s="44"/>
      <c r="S41" s="44"/>
    </row>
    <row r="42" spans="1:19" x14ac:dyDescent="0.25">
      <c r="A42" s="187" t="s">
        <v>64</v>
      </c>
      <c r="B42" s="188"/>
      <c r="C42" s="187" t="s">
        <v>65</v>
      </c>
      <c r="D42" s="188"/>
      <c r="E42" s="191"/>
      <c r="F42" s="195" t="s">
        <v>66</v>
      </c>
      <c r="G42" s="187" t="s">
        <v>67</v>
      </c>
      <c r="H42" s="188"/>
      <c r="I42" s="191"/>
      <c r="J42" s="187" t="s">
        <v>68</v>
      </c>
      <c r="K42" s="191"/>
      <c r="L42" s="191" t="s">
        <v>69</v>
      </c>
      <c r="M42" s="166" t="s">
        <v>70</v>
      </c>
      <c r="N42" s="183" t="s">
        <v>71</v>
      </c>
      <c r="O42" s="184"/>
      <c r="P42" s="184"/>
      <c r="Q42" s="184"/>
      <c r="R42" s="184"/>
      <c r="S42" s="185"/>
    </row>
    <row r="43" spans="1:19" x14ac:dyDescent="0.25">
      <c r="A43" s="189"/>
      <c r="B43" s="190"/>
      <c r="C43" s="192"/>
      <c r="D43" s="193"/>
      <c r="E43" s="194"/>
      <c r="F43" s="196"/>
      <c r="G43" s="192"/>
      <c r="H43" s="193"/>
      <c r="I43" s="194"/>
      <c r="J43" s="192"/>
      <c r="K43" s="194"/>
      <c r="L43" s="197"/>
      <c r="M43" s="198"/>
      <c r="N43" s="183" t="s">
        <v>58</v>
      </c>
      <c r="O43" s="184"/>
      <c r="P43" s="186"/>
      <c r="Q43" s="184" t="s">
        <v>72</v>
      </c>
      <c r="R43" s="184"/>
      <c r="S43" s="185"/>
    </row>
    <row r="44" spans="1:19" ht="45.75" thickBot="1" x14ac:dyDescent="0.3">
      <c r="A44" s="189"/>
      <c r="B44" s="190"/>
      <c r="C44" s="22" t="s">
        <v>73</v>
      </c>
      <c r="D44" s="22" t="s">
        <v>74</v>
      </c>
      <c r="E44" s="22" t="s">
        <v>75</v>
      </c>
      <c r="F44" s="22" t="s">
        <v>76</v>
      </c>
      <c r="G44" s="22" t="s">
        <v>77</v>
      </c>
      <c r="H44" s="22" t="s">
        <v>78</v>
      </c>
      <c r="I44" s="22" t="s">
        <v>79</v>
      </c>
      <c r="J44" s="22" t="s">
        <v>80</v>
      </c>
      <c r="K44" s="22" t="s">
        <v>81</v>
      </c>
      <c r="L44" s="197"/>
      <c r="M44" s="198"/>
      <c r="N44" s="56" t="s">
        <v>53</v>
      </c>
      <c r="O44" s="56" t="s">
        <v>103</v>
      </c>
      <c r="P44" s="57" t="s">
        <v>54</v>
      </c>
      <c r="Q44" s="42" t="s">
        <v>53</v>
      </c>
      <c r="R44" s="22" t="s">
        <v>103</v>
      </c>
      <c r="S44" s="43" t="s">
        <v>54</v>
      </c>
    </row>
    <row r="45" spans="1:19" x14ac:dyDescent="0.25">
      <c r="A45" s="170" t="s">
        <v>82</v>
      </c>
      <c r="B45" s="171"/>
      <c r="C45" s="171"/>
      <c r="D45" s="171"/>
      <c r="E45" s="171"/>
      <c r="F45" s="171"/>
      <c r="G45" s="171"/>
      <c r="H45" s="171"/>
      <c r="I45" s="171"/>
      <c r="J45" s="171"/>
      <c r="K45" s="171"/>
      <c r="L45" s="171"/>
      <c r="M45" s="171"/>
      <c r="N45" s="171"/>
      <c r="O45" s="171"/>
      <c r="P45" s="171"/>
      <c r="Q45" s="171"/>
      <c r="R45" s="171"/>
      <c r="S45" s="172"/>
    </row>
    <row r="46" spans="1:19" x14ac:dyDescent="0.25">
      <c r="A46" s="173"/>
      <c r="B46" s="174"/>
      <c r="C46" s="64"/>
      <c r="D46" s="64"/>
      <c r="E46" s="64"/>
      <c r="F46" s="64"/>
      <c r="G46" s="64"/>
      <c r="H46" s="64"/>
      <c r="I46" s="64"/>
      <c r="J46" s="64"/>
      <c r="K46" s="64"/>
      <c r="L46" s="65"/>
      <c r="M46" s="66">
        <f>SUM(C46:L46)</f>
        <v>0</v>
      </c>
      <c r="N46" s="67"/>
      <c r="O46" s="68"/>
      <c r="P46" s="69">
        <f>M46-SUM(N46:O46)</f>
        <v>0</v>
      </c>
      <c r="Q46" s="45" t="str">
        <f>IF(ISERROR(N46/$M46),"",N46/$M46)</f>
        <v/>
      </c>
      <c r="R46" s="46" t="str">
        <f t="shared" ref="R46:R51" si="47">IF(ISERROR(O46/$M46),"",O46/$M46)</f>
        <v/>
      </c>
      <c r="S46" s="58" t="str">
        <f t="shared" ref="S46:S51" si="48">IF(ISERROR(P46/$M46),"",P46/$M46)</f>
        <v/>
      </c>
    </row>
    <row r="47" spans="1:19" x14ac:dyDescent="0.25">
      <c r="A47" s="175"/>
      <c r="B47" s="176"/>
      <c r="C47" s="70"/>
      <c r="D47" s="70"/>
      <c r="E47" s="70"/>
      <c r="F47" s="70"/>
      <c r="G47" s="70"/>
      <c r="H47" s="70"/>
      <c r="I47" s="70"/>
      <c r="J47" s="70"/>
      <c r="K47" s="70"/>
      <c r="L47" s="71"/>
      <c r="M47" s="72">
        <f t="shared" ref="M47" si="49">SUM(C47:L47)</f>
        <v>0</v>
      </c>
      <c r="N47" s="73"/>
      <c r="O47" s="74"/>
      <c r="P47" s="69">
        <f t="shared" ref="P47:P51" si="50">M47-SUM(N47:O47)</f>
        <v>0</v>
      </c>
      <c r="Q47" s="47" t="str">
        <f t="shared" ref="Q47:Q51" si="51">IF(ISERROR(N47/$M47),"",N47/$M47)</f>
        <v/>
      </c>
      <c r="R47" s="48" t="str">
        <f t="shared" si="47"/>
        <v/>
      </c>
      <c r="S47" s="59" t="str">
        <f t="shared" si="48"/>
        <v/>
      </c>
    </row>
    <row r="48" spans="1:19" x14ac:dyDescent="0.25">
      <c r="A48" s="177"/>
      <c r="B48" s="178"/>
      <c r="C48" s="70"/>
      <c r="D48" s="70"/>
      <c r="E48" s="70"/>
      <c r="F48" s="70"/>
      <c r="G48" s="70"/>
      <c r="H48" s="70"/>
      <c r="I48" s="70"/>
      <c r="J48" s="70"/>
      <c r="K48" s="70"/>
      <c r="L48" s="71"/>
      <c r="M48" s="72">
        <f>SUM(C48:L48)</f>
        <v>0</v>
      </c>
      <c r="N48" s="75"/>
      <c r="O48" s="76"/>
      <c r="P48" s="69">
        <f t="shared" si="50"/>
        <v>0</v>
      </c>
      <c r="Q48" s="49" t="str">
        <f t="shared" si="51"/>
        <v/>
      </c>
      <c r="R48" s="50" t="str">
        <f t="shared" si="47"/>
        <v/>
      </c>
      <c r="S48" s="59" t="str">
        <f t="shared" si="48"/>
        <v/>
      </c>
    </row>
    <row r="49" spans="1:19" x14ac:dyDescent="0.25">
      <c r="A49" s="175"/>
      <c r="B49" s="176"/>
      <c r="C49" s="70"/>
      <c r="D49" s="70"/>
      <c r="E49" s="70"/>
      <c r="F49" s="70"/>
      <c r="G49" s="70"/>
      <c r="H49" s="70"/>
      <c r="I49" s="70"/>
      <c r="J49" s="70"/>
      <c r="K49" s="70"/>
      <c r="L49" s="71"/>
      <c r="M49" s="72">
        <f t="shared" ref="M49:M51" si="52">SUM(C49:L49)</f>
        <v>0</v>
      </c>
      <c r="N49" s="73"/>
      <c r="O49" s="74"/>
      <c r="P49" s="69">
        <f t="shared" si="50"/>
        <v>0</v>
      </c>
      <c r="Q49" s="47" t="str">
        <f t="shared" si="51"/>
        <v/>
      </c>
      <c r="R49" s="48" t="str">
        <f t="shared" si="47"/>
        <v/>
      </c>
      <c r="S49" s="59" t="str">
        <f t="shared" si="48"/>
        <v/>
      </c>
    </row>
    <row r="50" spans="1:19" x14ac:dyDescent="0.25">
      <c r="A50" s="175"/>
      <c r="B50" s="176"/>
      <c r="C50" s="70"/>
      <c r="D50" s="70"/>
      <c r="E50" s="70"/>
      <c r="F50" s="70"/>
      <c r="G50" s="70"/>
      <c r="H50" s="70"/>
      <c r="I50" s="70"/>
      <c r="J50" s="70"/>
      <c r="K50" s="70"/>
      <c r="L50" s="71"/>
      <c r="M50" s="72">
        <f t="shared" si="52"/>
        <v>0</v>
      </c>
      <c r="N50" s="73"/>
      <c r="O50" s="74"/>
      <c r="P50" s="69">
        <f t="shared" si="50"/>
        <v>0</v>
      </c>
      <c r="Q50" s="47" t="str">
        <f t="shared" si="51"/>
        <v/>
      </c>
      <c r="R50" s="48" t="str">
        <f t="shared" si="47"/>
        <v/>
      </c>
      <c r="S50" s="59" t="str">
        <f t="shared" si="48"/>
        <v/>
      </c>
    </row>
    <row r="51" spans="1:19" ht="15.75" thickBot="1" x14ac:dyDescent="0.3">
      <c r="A51" s="179" t="s">
        <v>83</v>
      </c>
      <c r="B51" s="180"/>
      <c r="C51" s="77">
        <f>SUM(C46:C50)</f>
        <v>0</v>
      </c>
      <c r="D51" s="77">
        <f t="shared" ref="D51" si="53">SUM(D46:D50)</f>
        <v>0</v>
      </c>
      <c r="E51" s="77">
        <f t="shared" ref="E51" si="54">SUM(E46:E50)</f>
        <v>0</v>
      </c>
      <c r="F51" s="77">
        <f t="shared" ref="F51" si="55">SUM(F46:F50)</f>
        <v>0</v>
      </c>
      <c r="G51" s="77">
        <f t="shared" ref="G51" si="56">SUM(G46:G50)</f>
        <v>0</v>
      </c>
      <c r="H51" s="77">
        <f t="shared" ref="H51" si="57">SUM(H46:H50)</f>
        <v>0</v>
      </c>
      <c r="I51" s="77">
        <f t="shared" ref="I51" si="58">SUM(I46:I50)</f>
        <v>0</v>
      </c>
      <c r="J51" s="77">
        <f t="shared" ref="J51" si="59">SUM(J46:J50)</f>
        <v>0</v>
      </c>
      <c r="K51" s="77">
        <f t="shared" ref="K51" si="60">SUM(K46:K50)</f>
        <v>0</v>
      </c>
      <c r="L51" s="78">
        <f t="shared" ref="L51" si="61">SUM(L46:L50)</f>
        <v>0</v>
      </c>
      <c r="M51" s="79">
        <f t="shared" si="52"/>
        <v>0</v>
      </c>
      <c r="N51" s="80">
        <f t="shared" ref="N51" si="62">SUM(N46:N50)</f>
        <v>0</v>
      </c>
      <c r="O51" s="81">
        <f t="shared" ref="O51" si="63">SUM(O46:O50)</f>
        <v>0</v>
      </c>
      <c r="P51" s="82">
        <f t="shared" si="50"/>
        <v>0</v>
      </c>
      <c r="Q51" s="51" t="str">
        <f t="shared" si="51"/>
        <v/>
      </c>
      <c r="R51" s="52" t="str">
        <f t="shared" si="47"/>
        <v/>
      </c>
      <c r="S51" s="60" t="str">
        <f t="shared" si="48"/>
        <v/>
      </c>
    </row>
    <row r="52" spans="1:19" x14ac:dyDescent="0.25">
      <c r="A52" s="170" t="s">
        <v>84</v>
      </c>
      <c r="B52" s="171"/>
      <c r="C52" s="171"/>
      <c r="D52" s="171"/>
      <c r="E52" s="171"/>
      <c r="F52" s="171"/>
      <c r="G52" s="171"/>
      <c r="H52" s="171"/>
      <c r="I52" s="171"/>
      <c r="J52" s="171"/>
      <c r="K52" s="171"/>
      <c r="L52" s="171"/>
      <c r="M52" s="171"/>
      <c r="N52" s="171"/>
      <c r="O52" s="171"/>
      <c r="P52" s="171"/>
      <c r="Q52" s="171"/>
      <c r="R52" s="171"/>
      <c r="S52" s="172"/>
    </row>
    <row r="53" spans="1:19" ht="15.75" thickBot="1" x14ac:dyDescent="0.3">
      <c r="A53" s="181" t="s">
        <v>85</v>
      </c>
      <c r="B53" s="182"/>
      <c r="C53" s="83"/>
      <c r="D53" s="83"/>
      <c r="E53" s="83"/>
      <c r="F53" s="83"/>
      <c r="G53" s="83"/>
      <c r="H53" s="83"/>
      <c r="I53" s="83"/>
      <c r="J53" s="83"/>
      <c r="K53" s="83"/>
      <c r="L53" s="84"/>
      <c r="M53" s="72">
        <f t="shared" ref="M53:M54" si="64">SUM(C53:L53)</f>
        <v>0</v>
      </c>
      <c r="N53" s="75"/>
      <c r="O53" s="76"/>
      <c r="P53" s="82">
        <f>M53-SUM(N53:O53)</f>
        <v>0</v>
      </c>
      <c r="Q53" s="49" t="str">
        <f t="shared" ref="Q53:Q54" si="65">IF(ISERROR(N53/$M53),"",N53/$M53)</f>
        <v/>
      </c>
      <c r="R53" s="50" t="str">
        <f t="shared" ref="R53:R54" si="66">IF(ISERROR(O53/$M53),"",O53/$M53)</f>
        <v/>
      </c>
      <c r="S53" s="59" t="str">
        <f t="shared" ref="S53:S54" si="67">IF(ISERROR(P53/$M53),"",P53/$M53)</f>
        <v/>
      </c>
    </row>
    <row r="54" spans="1:19" ht="15.75" thickBot="1" x14ac:dyDescent="0.3">
      <c r="A54" s="168" t="s">
        <v>86</v>
      </c>
      <c r="B54" s="169"/>
      <c r="C54" s="85">
        <f>SUM(C51,C53)</f>
        <v>0</v>
      </c>
      <c r="D54" s="85">
        <f t="shared" ref="D54" si="68">SUM(D51,D53)</f>
        <v>0</v>
      </c>
      <c r="E54" s="85">
        <f t="shared" ref="E54" si="69">SUM(E51,E53)</f>
        <v>0</v>
      </c>
      <c r="F54" s="85">
        <f t="shared" ref="F54" si="70">SUM(F51,F53)</f>
        <v>0</v>
      </c>
      <c r="G54" s="85">
        <f t="shared" ref="G54" si="71">SUM(G51,G53)</f>
        <v>0</v>
      </c>
      <c r="H54" s="85">
        <f t="shared" ref="H54" si="72">SUM(H51,H53)</f>
        <v>0</v>
      </c>
      <c r="I54" s="85">
        <f t="shared" ref="I54" si="73">SUM(I51,I53)</f>
        <v>0</v>
      </c>
      <c r="J54" s="85">
        <f t="shared" ref="J54" si="74">SUM(J51,J53)</f>
        <v>0</v>
      </c>
      <c r="K54" s="85">
        <f t="shared" ref="K54" si="75">SUM(K51,K53)</f>
        <v>0</v>
      </c>
      <c r="L54" s="86">
        <f t="shared" ref="L54" si="76">SUM(L51,L53)</f>
        <v>0</v>
      </c>
      <c r="M54" s="87">
        <f t="shared" si="64"/>
        <v>0</v>
      </c>
      <c r="N54" s="88">
        <f t="shared" ref="N54" si="77">SUM(N51,N53)</f>
        <v>0</v>
      </c>
      <c r="O54" s="89">
        <f t="shared" ref="O54" si="78">SUM(O51,O53)</f>
        <v>0</v>
      </c>
      <c r="P54" s="90">
        <f>M54-SUM(N54:O54)</f>
        <v>0</v>
      </c>
      <c r="Q54" s="53" t="str">
        <f t="shared" si="65"/>
        <v/>
      </c>
      <c r="R54" s="54" t="str">
        <f t="shared" si="66"/>
        <v/>
      </c>
      <c r="S54" s="55" t="str">
        <f t="shared" si="67"/>
        <v/>
      </c>
    </row>
    <row r="55" spans="1:19" x14ac:dyDescent="0.25">
      <c r="A55" s="24"/>
      <c r="B55" s="24"/>
      <c r="C55" s="24"/>
    </row>
    <row r="56" spans="1:19" x14ac:dyDescent="0.25">
      <c r="A56" s="24"/>
      <c r="B56" s="24"/>
      <c r="C56" s="24"/>
    </row>
    <row r="57" spans="1:19" x14ac:dyDescent="0.25">
      <c r="A57" s="24"/>
      <c r="B57" s="24"/>
      <c r="C57" s="24"/>
    </row>
    <row r="58" spans="1:19" x14ac:dyDescent="0.25">
      <c r="A58" s="24"/>
      <c r="B58" s="24"/>
      <c r="C58" s="24"/>
    </row>
    <row r="59" spans="1:19" x14ac:dyDescent="0.25">
      <c r="A59" s="24"/>
      <c r="B59" s="24"/>
      <c r="C59" s="24"/>
    </row>
    <row r="60" spans="1:19" x14ac:dyDescent="0.25">
      <c r="A60" s="24"/>
      <c r="B60" s="24"/>
      <c r="C60" s="24"/>
    </row>
    <row r="61" spans="1:19" x14ac:dyDescent="0.25">
      <c r="A61" s="24"/>
      <c r="B61" s="24"/>
      <c r="C61" s="24"/>
    </row>
    <row r="62" spans="1:19" x14ac:dyDescent="0.25">
      <c r="A62" s="24"/>
      <c r="B62" s="24"/>
      <c r="C62" s="24"/>
    </row>
    <row r="63" spans="1:19" x14ac:dyDescent="0.25">
      <c r="A63" s="24"/>
      <c r="B63" s="24"/>
      <c r="C63" s="24"/>
    </row>
    <row r="64" spans="1:19" x14ac:dyDescent="0.25">
      <c r="A64" s="24"/>
      <c r="B64" s="24"/>
      <c r="C64" s="24"/>
    </row>
    <row r="65" spans="1:3" x14ac:dyDescent="0.25">
      <c r="A65" s="24"/>
      <c r="B65" s="24"/>
      <c r="C65" s="24"/>
    </row>
    <row r="66" spans="1:3" x14ac:dyDescent="0.25">
      <c r="A66" s="24"/>
      <c r="B66" s="24"/>
      <c r="C66" s="24"/>
    </row>
    <row r="67" spans="1:3" x14ac:dyDescent="0.25">
      <c r="A67" s="24"/>
      <c r="B67" s="24"/>
      <c r="C67" s="24"/>
    </row>
    <row r="68" spans="1:3" x14ac:dyDescent="0.25">
      <c r="A68" s="24"/>
      <c r="B68" s="24"/>
      <c r="C68" s="24"/>
    </row>
    <row r="69" spans="1:3" x14ac:dyDescent="0.25">
      <c r="A69" s="24"/>
      <c r="B69" s="24"/>
      <c r="C69" s="24"/>
    </row>
    <row r="70" spans="1:3" x14ac:dyDescent="0.25">
      <c r="A70" s="24"/>
      <c r="B70" s="24"/>
      <c r="C70" s="24"/>
    </row>
    <row r="71" spans="1:3" x14ac:dyDescent="0.25">
      <c r="A71" s="24"/>
      <c r="B71" s="24"/>
      <c r="C71" s="24"/>
    </row>
    <row r="72" spans="1:3" x14ac:dyDescent="0.25">
      <c r="A72" s="24"/>
      <c r="B72" s="24"/>
      <c r="C72" s="24"/>
    </row>
    <row r="73" spans="1:3" x14ac:dyDescent="0.25">
      <c r="A73" s="24"/>
      <c r="B73" s="24"/>
      <c r="C73" s="24"/>
    </row>
    <row r="74" spans="1:3" x14ac:dyDescent="0.25">
      <c r="A74" s="24"/>
      <c r="B74" s="24"/>
      <c r="C74" s="24"/>
    </row>
    <row r="75" spans="1:3" x14ac:dyDescent="0.25">
      <c r="A75" s="24"/>
      <c r="B75" s="24"/>
      <c r="C75" s="24"/>
    </row>
    <row r="76" spans="1:3" x14ac:dyDescent="0.25">
      <c r="A76" s="24"/>
      <c r="B76" s="24"/>
      <c r="C76" s="24"/>
    </row>
    <row r="77" spans="1:3" x14ac:dyDescent="0.25">
      <c r="A77" s="24"/>
      <c r="B77" s="24"/>
      <c r="C77" s="24"/>
    </row>
    <row r="78" spans="1:3" x14ac:dyDescent="0.25">
      <c r="A78" s="24"/>
      <c r="B78" s="24"/>
      <c r="C78" s="24"/>
    </row>
    <row r="79" spans="1:3" x14ac:dyDescent="0.25">
      <c r="A79" s="24"/>
      <c r="B79" s="24"/>
      <c r="C79" s="24"/>
    </row>
    <row r="80" spans="1:3" x14ac:dyDescent="0.25">
      <c r="A80" s="24"/>
      <c r="B80" s="24"/>
      <c r="C80" s="24"/>
    </row>
    <row r="81" spans="1:3" x14ac:dyDescent="0.25">
      <c r="A81" s="24"/>
      <c r="B81" s="24"/>
      <c r="C81" s="24"/>
    </row>
    <row r="82" spans="1:3" x14ac:dyDescent="0.25">
      <c r="A82" s="24"/>
      <c r="B82" s="24"/>
      <c r="C82" s="24"/>
    </row>
    <row r="83" spans="1:3" x14ac:dyDescent="0.25">
      <c r="A83" s="24"/>
      <c r="B83" s="24"/>
      <c r="C83" s="24"/>
    </row>
    <row r="84" spans="1:3" x14ac:dyDescent="0.25">
      <c r="A84" s="24"/>
      <c r="B84" s="24"/>
      <c r="C84" s="24"/>
    </row>
    <row r="85" spans="1:3" x14ac:dyDescent="0.25">
      <c r="A85" s="24"/>
      <c r="B85" s="24"/>
      <c r="C85" s="24"/>
    </row>
    <row r="86" spans="1:3" x14ac:dyDescent="0.25">
      <c r="A86" s="24"/>
      <c r="B86" s="24"/>
      <c r="C86" s="24"/>
    </row>
    <row r="87" spans="1:3" x14ac:dyDescent="0.25">
      <c r="A87" s="24"/>
      <c r="B87" s="24"/>
      <c r="C87" s="24"/>
    </row>
    <row r="88" spans="1:3" x14ac:dyDescent="0.25">
      <c r="A88" s="24"/>
      <c r="B88" s="24"/>
      <c r="C88" s="24"/>
    </row>
    <row r="89" spans="1:3" x14ac:dyDescent="0.25">
      <c r="A89" s="24"/>
      <c r="B89" s="24"/>
      <c r="C89" s="24"/>
    </row>
    <row r="90" spans="1:3" x14ac:dyDescent="0.25">
      <c r="A90" s="24"/>
      <c r="B90" s="24"/>
      <c r="C90" s="24"/>
    </row>
    <row r="91" spans="1:3" x14ac:dyDescent="0.25">
      <c r="A91" s="24"/>
      <c r="B91" s="24"/>
      <c r="C91" s="24"/>
    </row>
    <row r="92" spans="1:3" x14ac:dyDescent="0.25">
      <c r="A92" s="24"/>
      <c r="B92" s="24"/>
      <c r="C92" s="24"/>
    </row>
    <row r="93" spans="1:3" x14ac:dyDescent="0.25">
      <c r="A93" s="24"/>
      <c r="B93" s="24"/>
      <c r="C93" s="24"/>
    </row>
    <row r="94" spans="1:3" x14ac:dyDescent="0.25">
      <c r="A94" s="24"/>
      <c r="B94" s="24"/>
      <c r="C94" s="24"/>
    </row>
    <row r="95" spans="1:3" x14ac:dyDescent="0.25">
      <c r="A95" s="24"/>
      <c r="B95" s="24"/>
      <c r="C95" s="24"/>
    </row>
    <row r="96" spans="1:3" x14ac:dyDescent="0.25">
      <c r="A96" s="24"/>
      <c r="B96" s="24"/>
      <c r="C96" s="24"/>
    </row>
    <row r="97" spans="1:3" x14ac:dyDescent="0.25">
      <c r="A97" s="24"/>
      <c r="B97" s="24"/>
      <c r="C97" s="24"/>
    </row>
    <row r="98" spans="1:3" x14ac:dyDescent="0.25">
      <c r="A98" s="24"/>
      <c r="B98" s="24"/>
      <c r="C98" s="24"/>
    </row>
    <row r="99" spans="1:3" x14ac:dyDescent="0.25">
      <c r="A99" s="24"/>
      <c r="B99" s="24"/>
      <c r="C99" s="24"/>
    </row>
    <row r="100" spans="1:3" x14ac:dyDescent="0.25">
      <c r="A100" s="24"/>
      <c r="B100" s="24"/>
      <c r="C100" s="24"/>
    </row>
    <row r="101" spans="1:3" x14ac:dyDescent="0.25">
      <c r="A101" s="24"/>
      <c r="B101" s="24"/>
      <c r="C101" s="24"/>
    </row>
    <row r="102" spans="1:3" x14ac:dyDescent="0.25">
      <c r="A102" s="24"/>
      <c r="B102" s="24"/>
      <c r="C102" s="24"/>
    </row>
    <row r="103" spans="1:3" x14ac:dyDescent="0.25">
      <c r="A103" s="24"/>
      <c r="B103" s="24"/>
      <c r="C103" s="24"/>
    </row>
    <row r="104" spans="1:3" x14ac:dyDescent="0.25">
      <c r="A104" s="24"/>
      <c r="B104" s="24"/>
      <c r="C104" s="24"/>
    </row>
    <row r="105" spans="1:3" x14ac:dyDescent="0.25">
      <c r="A105" s="24"/>
      <c r="B105" s="24"/>
      <c r="C105" s="24"/>
    </row>
    <row r="106" spans="1:3" x14ac:dyDescent="0.25">
      <c r="A106" s="24"/>
      <c r="B106" s="24"/>
      <c r="C106" s="24"/>
    </row>
    <row r="107" spans="1:3" x14ac:dyDescent="0.25">
      <c r="A107" s="24"/>
      <c r="B107" s="24"/>
      <c r="C107" s="24"/>
    </row>
    <row r="108" spans="1:3" x14ac:dyDescent="0.25">
      <c r="A108" s="24"/>
      <c r="B108" s="24"/>
      <c r="C108" s="24"/>
    </row>
    <row r="109" spans="1:3" x14ac:dyDescent="0.25">
      <c r="A109" s="24"/>
      <c r="B109" s="24"/>
      <c r="C109" s="24"/>
    </row>
    <row r="110" spans="1:3" x14ac:dyDescent="0.25">
      <c r="A110" s="24"/>
      <c r="B110" s="24"/>
      <c r="C110" s="24"/>
    </row>
    <row r="111" spans="1:3" x14ac:dyDescent="0.25">
      <c r="A111" s="24"/>
      <c r="B111" s="24"/>
      <c r="C111" s="24"/>
    </row>
    <row r="112" spans="1:3" x14ac:dyDescent="0.25">
      <c r="A112" s="24"/>
      <c r="B112" s="24"/>
      <c r="C112" s="24"/>
    </row>
    <row r="113" spans="1:3" x14ac:dyDescent="0.25">
      <c r="A113" s="24"/>
      <c r="B113" s="24"/>
      <c r="C113" s="24"/>
    </row>
    <row r="114" spans="1:3" x14ac:dyDescent="0.25">
      <c r="A114" s="24"/>
      <c r="B114" s="24"/>
      <c r="C114" s="24"/>
    </row>
    <row r="115" spans="1:3" x14ac:dyDescent="0.25">
      <c r="A115" s="24"/>
      <c r="B115" s="24"/>
      <c r="C115" s="24"/>
    </row>
    <row r="116" spans="1:3" x14ac:dyDescent="0.25">
      <c r="A116" s="24"/>
      <c r="B116" s="24"/>
      <c r="C116" s="24"/>
    </row>
    <row r="117" spans="1:3" x14ac:dyDescent="0.25">
      <c r="A117" s="24"/>
      <c r="B117" s="24"/>
      <c r="C117" s="24"/>
    </row>
    <row r="118" spans="1:3" x14ac:dyDescent="0.25">
      <c r="A118" s="24"/>
      <c r="B118" s="24"/>
      <c r="C118" s="24"/>
    </row>
    <row r="119" spans="1:3" x14ac:dyDescent="0.25">
      <c r="A119" s="24"/>
      <c r="B119" s="24"/>
      <c r="C119" s="24"/>
    </row>
    <row r="120" spans="1:3" x14ac:dyDescent="0.25">
      <c r="A120" s="24"/>
      <c r="B120" s="24"/>
      <c r="C120" s="24"/>
    </row>
    <row r="121" spans="1:3" x14ac:dyDescent="0.25">
      <c r="A121" s="24"/>
      <c r="B121" s="24"/>
      <c r="C121" s="24"/>
    </row>
    <row r="122" spans="1:3" x14ac:dyDescent="0.25">
      <c r="A122" s="24"/>
      <c r="B122" s="24"/>
      <c r="C122" s="24"/>
    </row>
    <row r="123" spans="1:3" x14ac:dyDescent="0.25">
      <c r="A123" s="24"/>
      <c r="B123" s="24"/>
      <c r="C123" s="24"/>
    </row>
  </sheetData>
  <mergeCells count="60">
    <mergeCell ref="A22:B22"/>
    <mergeCell ref="A18:B18"/>
    <mergeCell ref="A34:B34"/>
    <mergeCell ref="A10:B12"/>
    <mergeCell ref="A14:B14"/>
    <mergeCell ref="A15:B15"/>
    <mergeCell ref="A16:B16"/>
    <mergeCell ref="A17:B17"/>
    <mergeCell ref="A19:B19"/>
    <mergeCell ref="A21:B21"/>
    <mergeCell ref="A32:B32"/>
    <mergeCell ref="A33:B33"/>
    <mergeCell ref="A30:B30"/>
    <mergeCell ref="A31:B31"/>
    <mergeCell ref="A13:S13"/>
    <mergeCell ref="A20:S20"/>
    <mergeCell ref="Q11:S11"/>
    <mergeCell ref="N11:P11"/>
    <mergeCell ref="N10:S10"/>
    <mergeCell ref="C10:E11"/>
    <mergeCell ref="F10:F11"/>
    <mergeCell ref="G10:I11"/>
    <mergeCell ref="J10:K11"/>
    <mergeCell ref="L10:L12"/>
    <mergeCell ref="M10:M12"/>
    <mergeCell ref="A36:S36"/>
    <mergeCell ref="A37:B37"/>
    <mergeCell ref="A38:B38"/>
    <mergeCell ref="A42:B44"/>
    <mergeCell ref="C42:E43"/>
    <mergeCell ref="F42:F43"/>
    <mergeCell ref="G42:I43"/>
    <mergeCell ref="J42:K43"/>
    <mergeCell ref="L42:L44"/>
    <mergeCell ref="M42:M44"/>
    <mergeCell ref="N42:S42"/>
    <mergeCell ref="N43:P43"/>
    <mergeCell ref="Q43:S43"/>
    <mergeCell ref="N26:S26"/>
    <mergeCell ref="N27:P27"/>
    <mergeCell ref="Q27:S27"/>
    <mergeCell ref="A29:S29"/>
    <mergeCell ref="A35:B35"/>
    <mergeCell ref="A26:B28"/>
    <mergeCell ref="C26:E27"/>
    <mergeCell ref="F26:F27"/>
    <mergeCell ref="G26:I27"/>
    <mergeCell ref="J26:K27"/>
    <mergeCell ref="L26:L28"/>
    <mergeCell ref="M26:M28"/>
    <mergeCell ref="A54:B54"/>
    <mergeCell ref="A45:S45"/>
    <mergeCell ref="A46:B46"/>
    <mergeCell ref="A47:B47"/>
    <mergeCell ref="A48:B48"/>
    <mergeCell ref="A49:B49"/>
    <mergeCell ref="A50:B50"/>
    <mergeCell ref="A51:B51"/>
    <mergeCell ref="A52:S52"/>
    <mergeCell ref="A53:B53"/>
  </mergeCells>
  <conditionalFormatting sqref="O19">
    <cfRule type="expression" dxfId="19" priority="18">
      <formula>$O19&gt;300000-INDEX(Demin,MATCH($B9,Dalibniek,0))</formula>
    </cfRule>
  </conditionalFormatting>
  <conditionalFormatting sqref="O35">
    <cfRule type="expression" dxfId="16" priority="10">
      <formula>$O35&gt;300000-INDEX(Demin,MATCH($B25,Dalibniek,0))</formula>
    </cfRule>
  </conditionalFormatting>
  <conditionalFormatting sqref="O51">
    <cfRule type="expression" dxfId="13" priority="2">
      <formula>$O51&gt;300000-INDEX(Demin,MATCH($B41,Dalibniek,0))</formula>
    </cfRule>
  </conditionalFormatting>
  <conditionalFormatting sqref="Q22">
    <cfRule type="expression" dxfId="8" priority="21">
      <formula>$Q22&lt;&gt;INDEX(FinLIFE,MATCH($B9,FinDal,0)+1)</formula>
    </cfRule>
  </conditionalFormatting>
  <conditionalFormatting sqref="Q38">
    <cfRule type="expression" dxfId="7" priority="13">
      <formula>$Q38&lt;&gt;INDEX(FinLIFE,MATCH($B25,FinDal,0)+1)</formula>
    </cfRule>
  </conditionalFormatting>
  <conditionalFormatting sqref="Q54">
    <cfRule type="expression" dxfId="6" priority="5">
      <formula>$Q54&lt;&gt;INDEX(FinLIFE,MATCH($B41,FinDal,0)+1)</formula>
    </cfRule>
  </conditionalFormatting>
  <conditionalFormatting sqref="R22">
    <cfRule type="expression" dxfId="5" priority="20">
      <formula>$R22&lt;&gt;INDEX(FinNAC,MATCH($B9,FinDal,0)+1)</formula>
    </cfRule>
  </conditionalFormatting>
  <conditionalFormatting sqref="R38">
    <cfRule type="expression" dxfId="4" priority="12">
      <formula>$R38&lt;&gt;INDEX(FinNAC,MATCH($B25,FinDal,0)+1)</formula>
    </cfRule>
  </conditionalFormatting>
  <conditionalFormatting sqref="R54">
    <cfRule type="expression" dxfId="3" priority="4">
      <formula>$R54&lt;&gt;INDEX(FinNAC,MATCH($B41,FinDal,0)+1)</formula>
    </cfRule>
  </conditionalFormatting>
  <conditionalFormatting sqref="S22">
    <cfRule type="expression" dxfId="2" priority="19">
      <formula>$S22&lt;&gt;INDEX(FinPAS,MATCH($B9,FinDal,0)+1)</formula>
    </cfRule>
  </conditionalFormatting>
  <conditionalFormatting sqref="S38">
    <cfRule type="expression" dxfId="1" priority="11">
      <formula>$S38&lt;&gt;INDEX(FinPAS,MATCH($B25,FinDal,0)+1)</formula>
    </cfRule>
  </conditionalFormatting>
  <conditionalFormatting sqref="S54">
    <cfRule type="expression" dxfId="0" priority="3">
      <formula>$S54&lt;&gt;INDEX(FinPAS,MATCH($B41,FinDal,0)+1)</formula>
    </cfRule>
  </conditionalFormatting>
  <dataValidations count="1">
    <dataValidation type="list" allowBlank="1" showInputMessage="1" showErrorMessage="1" sqref="B9 B25 B41" xr:uid="{00000000-0002-0000-0300-000000000000}">
      <formula1>Dalibniek</formula1>
    </dataValidation>
  </dataValidations>
  <pageMargins left="0.70866141732283472" right="0.70866141732283472" top="0.74803149606299213" bottom="0.74803149606299213" header="0.31496062992125984" footer="0.31496062992125984"/>
  <pageSetup paperSize="9" scale="48" fitToHeight="1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4" id="{FE4BED5A-DF26-4ECD-A18D-6A2794CE57AC}">
            <xm:f>$N22&lt;&gt;INDEX(Finansejums!$D$5:$D$46,MATCH($B9,Finansejums!$A$5:$A$46,0))</xm:f>
            <x14:dxf>
              <font>
                <color auto="1"/>
              </font>
              <fill>
                <patternFill>
                  <bgColor rgb="FFFF0000"/>
                </patternFill>
              </fill>
            </x14:dxf>
          </x14:cfRule>
          <xm:sqref>N22</xm:sqref>
        </x14:conditionalFormatting>
        <x14:conditionalFormatting xmlns:xm="http://schemas.microsoft.com/office/excel/2006/main">
          <x14:cfRule type="expression" priority="16" id="{3E6906A6-E669-4917-8050-5FC8054F311E}">
            <xm:f>$N38&lt;&gt;INDEX(Finansejums!$D$5:$D$46,MATCH($B25,Finansejums!$A$5:$A$46,0))</xm:f>
            <x14:dxf>
              <font>
                <color auto="1"/>
              </font>
              <fill>
                <patternFill>
                  <bgColor rgb="FFFF0000"/>
                </patternFill>
              </fill>
            </x14:dxf>
          </x14:cfRule>
          <xm:sqref>N38</xm:sqref>
        </x14:conditionalFormatting>
        <x14:conditionalFormatting xmlns:xm="http://schemas.microsoft.com/office/excel/2006/main">
          <x14:cfRule type="expression" priority="8" id="{ADD2C181-EC69-4126-9148-AE2FC5DD854F}">
            <xm:f>$N54&lt;&gt;INDEX(Finansejums!$D$5:$D$46,MATCH($B41,Finansejums!$A$5:$A$46,0))</xm:f>
            <x14:dxf>
              <font>
                <color auto="1"/>
              </font>
              <fill>
                <patternFill>
                  <bgColor rgb="FFFF0000"/>
                </patternFill>
              </fill>
            </x14:dxf>
          </x14:cfRule>
          <xm:sqref>N54</xm:sqref>
        </x14:conditionalFormatting>
        <x14:conditionalFormatting xmlns:xm="http://schemas.microsoft.com/office/excel/2006/main">
          <x14:cfRule type="expression" priority="17" id="{19A73149-ADBE-4618-A2F9-7D9A2F6F915F}">
            <xm:f>$O19&lt;&gt;INDEX(Finansejums!$F$5:$F$46,MATCH($B9,Finansejums!$A$5:$A$46,0))</xm:f>
            <x14:dxf>
              <fill>
                <patternFill>
                  <bgColor rgb="FFFF0000"/>
                </patternFill>
              </fill>
            </x14:dxf>
          </x14:cfRule>
          <xm:sqref>O19</xm:sqref>
        </x14:conditionalFormatting>
        <x14:conditionalFormatting xmlns:xm="http://schemas.microsoft.com/office/excel/2006/main">
          <x14:cfRule type="expression" priority="23" id="{EEB70A5C-7CC0-4A09-9B3D-A6B4B0896A5F}">
            <xm:f>$O22&lt;&gt;INDEX(Finansejums!$G$5:$G$46,MATCH($B9,Finansejums!$A$5:$A$46,0))</xm:f>
            <x14:dxf>
              <fill>
                <patternFill>
                  <bgColor rgb="FFFF0000"/>
                </patternFill>
              </fill>
            </x14:dxf>
          </x14:cfRule>
          <xm:sqref>O22</xm:sqref>
        </x14:conditionalFormatting>
        <x14:conditionalFormatting xmlns:xm="http://schemas.microsoft.com/office/excel/2006/main">
          <x14:cfRule type="expression" priority="9" id="{D3175023-61E2-4424-9C03-52304EF5A0A0}">
            <xm:f>$O35&lt;&gt;INDEX(Finansejums!$F$5:$F$46,MATCH($B25,Finansejums!$A$5:$A$46,0))</xm:f>
            <x14:dxf>
              <fill>
                <patternFill>
                  <bgColor rgb="FFFF0000"/>
                </patternFill>
              </fill>
            </x14:dxf>
          </x14:cfRule>
          <xm:sqref>O35</xm:sqref>
        </x14:conditionalFormatting>
        <x14:conditionalFormatting xmlns:xm="http://schemas.microsoft.com/office/excel/2006/main">
          <x14:cfRule type="expression" priority="15" id="{934F8D58-F64F-4F38-A202-DEA2FF7D9EFF}">
            <xm:f>$O38&lt;&gt;INDEX(Finansejums!$G$5:$G$46,MATCH($B25,Finansejums!$A$5:$A$46,0))</xm:f>
            <x14:dxf>
              <fill>
                <patternFill>
                  <bgColor rgb="FFFF0000"/>
                </patternFill>
              </fill>
            </x14:dxf>
          </x14:cfRule>
          <xm:sqref>O38</xm:sqref>
        </x14:conditionalFormatting>
        <x14:conditionalFormatting xmlns:xm="http://schemas.microsoft.com/office/excel/2006/main">
          <x14:cfRule type="expression" priority="1" id="{81FCAD59-DEF8-4149-A47D-421635C04381}">
            <xm:f>$O51&lt;&gt;INDEX(Finansejums!$F$5:$F$46,MATCH($B41,Finansejums!$A$5:$A$46,0))</xm:f>
            <x14:dxf>
              <fill>
                <patternFill>
                  <bgColor rgb="FFFF0000"/>
                </patternFill>
              </fill>
            </x14:dxf>
          </x14:cfRule>
          <xm:sqref>O51</xm:sqref>
        </x14:conditionalFormatting>
        <x14:conditionalFormatting xmlns:xm="http://schemas.microsoft.com/office/excel/2006/main">
          <x14:cfRule type="expression" priority="7" id="{B5023014-3539-4EE5-B0FC-86882CC7645A}">
            <xm:f>$O54&lt;&gt;INDEX(Finansejums!$G$5:$G$46,MATCH($B41,Finansejums!$A$5:$A$46,0))</xm:f>
            <x14:dxf>
              <fill>
                <patternFill>
                  <bgColor rgb="FFFF0000"/>
                </patternFill>
              </fill>
            </x14:dxf>
          </x14:cfRule>
          <xm:sqref>O54</xm:sqref>
        </x14:conditionalFormatting>
        <x14:conditionalFormatting xmlns:xm="http://schemas.microsoft.com/office/excel/2006/main">
          <x14:cfRule type="expression" priority="22" id="{3D3091A8-6E0D-4617-81C7-9F2876F385DD}">
            <xm:f>$P22&lt;&gt;INDEX(Finansejums!$H$5:$H$46,MATCH($B9,Finansejums!$A$5:$A$46,0))</xm:f>
            <x14:dxf>
              <fill>
                <patternFill>
                  <bgColor rgb="FFFF0000"/>
                </patternFill>
              </fill>
            </x14:dxf>
          </x14:cfRule>
          <xm:sqref>P22</xm:sqref>
        </x14:conditionalFormatting>
        <x14:conditionalFormatting xmlns:xm="http://schemas.microsoft.com/office/excel/2006/main">
          <x14:cfRule type="expression" priority="14" id="{9856ED5B-FC60-40CF-AD38-8DBD73891A1C}">
            <xm:f>$P38&lt;&gt;INDEX(Finansejums!$H$5:$H$46,MATCH($B25,Finansejums!$A$5:$A$46,0))</xm:f>
            <x14:dxf>
              <fill>
                <patternFill>
                  <bgColor rgb="FFFF0000"/>
                </patternFill>
              </fill>
            </x14:dxf>
          </x14:cfRule>
          <xm:sqref>P38</xm:sqref>
        </x14:conditionalFormatting>
        <x14:conditionalFormatting xmlns:xm="http://schemas.microsoft.com/office/excel/2006/main">
          <x14:cfRule type="expression" priority="6" id="{BD94836D-2A2F-416C-86A2-ECD934609626}">
            <xm:f>$P54&lt;&gt;INDEX(Finansejums!$H$5:$H$46,MATCH($B41,Finansejums!$A$5:$A$46,0))</xm:f>
            <x14:dxf>
              <fill>
                <patternFill>
                  <bgColor rgb="FFFF0000"/>
                </patternFill>
              </fill>
            </x14:dxf>
          </x14:cfRule>
          <xm:sqref>P54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50"/>
  <sheetViews>
    <sheetView showGridLines="0" topLeftCell="A10" zoomScale="140" zoomScaleNormal="140" workbookViewId="0">
      <selection activeCell="A11" sqref="A11:C11"/>
    </sheetView>
  </sheetViews>
  <sheetFormatPr defaultRowHeight="15" x14ac:dyDescent="0.25"/>
  <cols>
    <col min="1" max="1" width="38.7109375" customWidth="1"/>
    <col min="2" max="2" width="28" customWidth="1"/>
    <col min="3" max="3" width="37.28515625" customWidth="1"/>
  </cols>
  <sheetData>
    <row r="1" spans="1:3" ht="18.75" x14ac:dyDescent="0.3">
      <c r="A1" s="96" t="s">
        <v>90</v>
      </c>
      <c r="B1" s="97"/>
      <c r="C1" s="98"/>
    </row>
    <row r="2" spans="1:3" ht="18.75" x14ac:dyDescent="0.3">
      <c r="A2" s="114" t="s">
        <v>91</v>
      </c>
      <c r="B2" s="115"/>
      <c r="C2" s="116"/>
    </row>
    <row r="3" spans="1:3" ht="51.95" customHeight="1" x14ac:dyDescent="0.25">
      <c r="A3" s="93" t="s">
        <v>105</v>
      </c>
      <c r="B3" s="94"/>
      <c r="C3" s="95"/>
    </row>
    <row r="4" spans="1:3" ht="33.950000000000003" customHeight="1" x14ac:dyDescent="0.25">
      <c r="A4" s="100" t="s">
        <v>106</v>
      </c>
      <c r="B4" s="101"/>
      <c r="C4" s="102"/>
    </row>
    <row r="5" spans="1:3" ht="35.1" customHeight="1" x14ac:dyDescent="0.25">
      <c r="A5" s="103" t="s">
        <v>92</v>
      </c>
      <c r="B5" s="104"/>
      <c r="C5" s="105"/>
    </row>
    <row r="6" spans="1:3" ht="35.1" customHeight="1" x14ac:dyDescent="0.25">
      <c r="A6" s="103" t="s">
        <v>107</v>
      </c>
      <c r="B6" s="104"/>
      <c r="C6" s="105"/>
    </row>
    <row r="7" spans="1:3" ht="31.5" customHeight="1" x14ac:dyDescent="0.25">
      <c r="A7" s="106" t="s">
        <v>108</v>
      </c>
      <c r="B7" s="107"/>
      <c r="C7" s="108"/>
    </row>
    <row r="8" spans="1:3" ht="27" customHeight="1" x14ac:dyDescent="0.25">
      <c r="A8" s="109" t="s">
        <v>109</v>
      </c>
      <c r="B8" s="110"/>
      <c r="C8" s="111"/>
    </row>
    <row r="9" spans="1:3" ht="35.450000000000003" customHeight="1" x14ac:dyDescent="0.25">
      <c r="A9" s="112" t="s">
        <v>110</v>
      </c>
      <c r="B9" s="112"/>
      <c r="C9" s="113"/>
    </row>
    <row r="10" spans="1:3" ht="104.25" customHeight="1" x14ac:dyDescent="0.25">
      <c r="A10" s="99" t="s">
        <v>104</v>
      </c>
      <c r="B10" s="99"/>
      <c r="C10" s="99"/>
    </row>
    <row r="11" spans="1:3" ht="66.95" customHeight="1" x14ac:dyDescent="0.25">
      <c r="A11" s="117" t="s">
        <v>114</v>
      </c>
      <c r="B11" s="118"/>
      <c r="C11" s="119"/>
    </row>
    <row r="12" spans="1:3" ht="45.75" customHeight="1" x14ac:dyDescent="0.25">
      <c r="A12" s="93" t="s">
        <v>112</v>
      </c>
      <c r="B12" s="94"/>
      <c r="C12" s="95"/>
    </row>
    <row r="13" spans="1:3" ht="50.1" customHeight="1" x14ac:dyDescent="0.25"/>
    <row r="15" spans="1:3" x14ac:dyDescent="0.25">
      <c r="A15" s="14"/>
      <c r="B15" s="14"/>
      <c r="C15" s="14"/>
    </row>
    <row r="16" spans="1:3" x14ac:dyDescent="0.25">
      <c r="A16" s="14"/>
      <c r="B16" s="14"/>
      <c r="C16" s="14"/>
    </row>
    <row r="17" spans="1:3" x14ac:dyDescent="0.25">
      <c r="A17" s="14"/>
      <c r="B17" s="14"/>
      <c r="C17" s="14"/>
    </row>
    <row r="18" spans="1:3" x14ac:dyDescent="0.25">
      <c r="A18" s="14"/>
      <c r="B18" s="14"/>
      <c r="C18" s="14"/>
    </row>
    <row r="19" spans="1:3" x14ac:dyDescent="0.25">
      <c r="A19" s="14"/>
      <c r="B19" s="14"/>
      <c r="C19" s="14"/>
    </row>
    <row r="20" spans="1:3" x14ac:dyDescent="0.25">
      <c r="A20" s="14"/>
      <c r="B20" s="14"/>
      <c r="C20" s="14"/>
    </row>
    <row r="21" spans="1:3" x14ac:dyDescent="0.25">
      <c r="A21" s="30"/>
      <c r="B21" s="14"/>
      <c r="C21" s="14"/>
    </row>
    <row r="22" spans="1:3" x14ac:dyDescent="0.25">
      <c r="A22" s="31"/>
      <c r="B22" s="14"/>
      <c r="C22" s="23"/>
    </row>
    <row r="23" spans="1:3" x14ac:dyDescent="0.25">
      <c r="A23" s="32" t="s">
        <v>93</v>
      </c>
      <c r="B23" s="14"/>
      <c r="C23" s="33" t="s">
        <v>94</v>
      </c>
    </row>
    <row r="24" spans="1:3" x14ac:dyDescent="0.25">
      <c r="A24" s="30"/>
      <c r="B24" s="14"/>
      <c r="C24" s="14"/>
    </row>
    <row r="25" spans="1:3" x14ac:dyDescent="0.25">
      <c r="A25" s="30"/>
      <c r="B25" s="14"/>
      <c r="C25" s="14"/>
    </row>
    <row r="26" spans="1:3" x14ac:dyDescent="0.25">
      <c r="A26" s="30"/>
      <c r="B26" s="14"/>
      <c r="C26" s="31"/>
    </row>
    <row r="27" spans="1:3" x14ac:dyDescent="0.25">
      <c r="A27" s="30"/>
      <c r="B27" s="14"/>
      <c r="C27" s="33" t="s">
        <v>95</v>
      </c>
    </row>
    <row r="28" spans="1:3" x14ac:dyDescent="0.25">
      <c r="A28" s="30"/>
      <c r="B28" s="14"/>
      <c r="C28" s="14"/>
    </row>
    <row r="29" spans="1:3" x14ac:dyDescent="0.25">
      <c r="A29" s="30"/>
      <c r="B29" s="14"/>
      <c r="C29" s="14"/>
    </row>
    <row r="30" spans="1:3" x14ac:dyDescent="0.25">
      <c r="A30" s="30"/>
      <c r="B30" s="14"/>
      <c r="C30" s="31"/>
    </row>
    <row r="31" spans="1:3" x14ac:dyDescent="0.25">
      <c r="A31" s="30"/>
      <c r="B31" s="14"/>
      <c r="C31" s="33" t="s">
        <v>96</v>
      </c>
    </row>
    <row r="32" spans="1:3" x14ac:dyDescent="0.25">
      <c r="A32" s="30"/>
      <c r="B32" s="14"/>
      <c r="C32" s="14"/>
    </row>
    <row r="33" spans="1:3" x14ac:dyDescent="0.25">
      <c r="A33" s="30"/>
      <c r="B33" s="14"/>
      <c r="C33" s="14"/>
    </row>
    <row r="34" spans="1:3" x14ac:dyDescent="0.25">
      <c r="A34" s="30"/>
      <c r="B34" s="14"/>
      <c r="C34" s="14"/>
    </row>
    <row r="35" spans="1:3" x14ac:dyDescent="0.25">
      <c r="A35" s="30"/>
      <c r="B35" s="14"/>
      <c r="C35" s="14"/>
    </row>
    <row r="36" spans="1:3" x14ac:dyDescent="0.25">
      <c r="A36" s="5"/>
    </row>
    <row r="37" spans="1:3" x14ac:dyDescent="0.25">
      <c r="A37" s="5"/>
    </row>
    <row r="38" spans="1:3" x14ac:dyDescent="0.25">
      <c r="A38" s="5"/>
    </row>
    <row r="39" spans="1:3" x14ac:dyDescent="0.25">
      <c r="A39" s="5"/>
    </row>
    <row r="40" spans="1:3" x14ac:dyDescent="0.25">
      <c r="A40" s="5"/>
    </row>
    <row r="41" spans="1:3" x14ac:dyDescent="0.25">
      <c r="A41" s="5"/>
    </row>
    <row r="42" spans="1:3" x14ac:dyDescent="0.25">
      <c r="A42" s="5"/>
    </row>
    <row r="50" spans="3:3" x14ac:dyDescent="0.25">
      <c r="C50" s="6"/>
    </row>
  </sheetData>
  <sheetProtection formatColumns="0" formatRows="0"/>
  <mergeCells count="12">
    <mergeCell ref="A12:C12"/>
    <mergeCell ref="A3:C3"/>
    <mergeCell ref="A1:C1"/>
    <mergeCell ref="A10:C10"/>
    <mergeCell ref="A4:C4"/>
    <mergeCell ref="A5:C5"/>
    <mergeCell ref="A6:C6"/>
    <mergeCell ref="A7:C7"/>
    <mergeCell ref="A8:C8"/>
    <mergeCell ref="A9:C9"/>
    <mergeCell ref="A2:C2"/>
    <mergeCell ref="A11:C11"/>
  </mergeCells>
  <pageMargins left="0.70866141732283472" right="0.70866141732283472" top="0.74803149606299213" bottom="0.74803149606299213" header="0.31496062992125984" footer="0.31496062992125984"/>
  <pageSetup paperSize="9" scale="85" orientation="portrait" horizontalDpi="4294967294" vertic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6"/>
  <sheetViews>
    <sheetView workbookViewId="0">
      <selection activeCell="A7" sqref="A7"/>
    </sheetView>
  </sheetViews>
  <sheetFormatPr defaultRowHeight="15" x14ac:dyDescent="0.25"/>
  <sheetData>
    <row r="1" spans="1:1" x14ac:dyDescent="0.25">
      <c r="A1" s="12"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E433AEC60C4E504E90DC491E27C910DB" ma:contentTypeVersion="17" ma:contentTypeDescription="Izveidot jaunu dokumentu." ma:contentTypeScope="" ma:versionID="a598d4f268c91372d86b21d9f4ed8edf">
  <xsd:schema xmlns:xsd="http://www.w3.org/2001/XMLSchema" xmlns:xs="http://www.w3.org/2001/XMLSchema" xmlns:p="http://schemas.microsoft.com/office/2006/metadata/properties" xmlns:ns2="071870c0-76d0-405c-8f5a-8c5a6110650f" xmlns:ns3="97ad5a38-d7de-4b51-9c9d-6f1c61b32969" targetNamespace="http://schemas.microsoft.com/office/2006/metadata/properties" ma:root="true" ma:fieldsID="d9a3e76ffc26e6841b693fd1be44beac" ns2:_="" ns3:_="">
    <xsd:import namespace="071870c0-76d0-405c-8f5a-8c5a6110650f"/>
    <xsd:import namespace="97ad5a38-d7de-4b51-9c9d-6f1c61b3296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1870c0-76d0-405c-8f5a-8c5a611065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ad5a38-d7de-4b51-9c9d-6f1c61b3296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2" nillable="true" ma:displayName="Taxonomy Catch All Column" ma:hidden="true" ma:list="{86bda016-40ce-41bc-8074-ef9be96b3b11}" ma:internalName="TaxCatchAll" ma:showField="CatchAllData" ma:web="97ad5a38-d7de-4b51-9c9d-6f1c61b329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7ad5a38-d7de-4b51-9c9d-6f1c61b32969" xsi:nil="true"/>
    <lcf76f155ced4ddcb4097134ff3c332f xmlns="071870c0-76d0-405c-8f5a-8c5a611065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5DCE1C7-C0E2-4C04-A1A5-161933F45C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1870c0-76d0-405c-8f5a-8c5a6110650f"/>
    <ds:schemaRef ds:uri="97ad5a38-d7de-4b51-9c9d-6f1c61b329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38CDFD-08C4-4540-B90D-3C57642CBF0D}">
  <ds:schemaRefs>
    <ds:schemaRef ds:uri="http://schemas.microsoft.com/sharepoint/v3/contenttype/forms"/>
  </ds:schemaRefs>
</ds:datastoreItem>
</file>

<file path=customXml/itemProps3.xml><?xml version="1.0" encoding="utf-8"?>
<ds:datastoreItem xmlns:ds="http://schemas.openxmlformats.org/officeDocument/2006/customXml" ds:itemID="{1503B852-B0E8-4BE4-B1D0-8D125282430C}">
  <ds:schemaRefs>
    <ds:schemaRef ds:uri="http://schemas.microsoft.com/office/2006/documentManagement/types"/>
    <ds:schemaRef ds:uri="http://purl.org/dc/terms/"/>
    <ds:schemaRef ds:uri="http://purl.org/dc/dcmitype/"/>
    <ds:schemaRef ds:uri="http://schemas.microsoft.com/office/2006/metadata/properties"/>
    <ds:schemaRef ds:uri="071870c0-76d0-405c-8f5a-8c5a6110650f"/>
    <ds:schemaRef ds:uri="97ad5a38-d7de-4b51-9c9d-6f1c61b32969"/>
    <ds:schemaRef ds:uri="http://schemas.microsoft.com/office/infopath/2007/PartnerControls"/>
    <ds:schemaRef ds:uri="http://purl.org/dc/elements/1.1/"/>
    <ds:schemaRef ds:uri="http://schemas.openxmlformats.org/package/2006/metadata/core-properties"/>
    <ds:schemaRef ds:uri="http://www.w3.org/XML/1998/namespace"/>
  </ds:schemaRefs>
</ds:datastoreItem>
</file>

<file path=docMetadata/LabelInfo.xml><?xml version="1.0" encoding="utf-8"?>
<clbl:labelList xmlns:clbl="http://schemas.microsoft.com/office/2020/mipLabelMetadata">
  <clbl:label id="{a2d593ad-f07d-4c55-87c8-106c26d6ba08}" enabled="0" method="" siteId="{a2d593ad-f07d-4c55-87c8-106c26d6ba0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Titullapa</vt:lpstr>
      <vt:lpstr>Dalibnieki</vt:lpstr>
      <vt:lpstr>Finansejums</vt:lpstr>
      <vt:lpstr>Plānotie izdevumi</vt:lpstr>
      <vt:lpstr>Apliecinajums</vt:lpstr>
      <vt:lpstr>Lists</vt:lpstr>
      <vt:lpstr>Dalibniek</vt:lpstr>
      <vt:lpstr>Dalibnieki</vt:lpstr>
      <vt:lpstr>Demin</vt:lpstr>
      <vt:lpstr>DUp</vt:lpstr>
      <vt:lpstr>Extra</vt:lpstr>
      <vt:lpstr>ExtraTA</vt:lpstr>
      <vt:lpstr>FinDal</vt:lpstr>
      <vt:lpstr>FinLIFE</vt:lpstr>
      <vt:lpstr>FinNAC</vt:lpstr>
      <vt:lpstr>FinPAS</vt:lpstr>
      <vt:lpstr>Jurid_stat</vt:lpstr>
      <vt:lpstr>Komerc</vt:lpstr>
      <vt:lpstr>LIFE</vt:lpstr>
      <vt:lpstr>NAC</vt:lpstr>
      <vt:lpstr>Nekomerc</vt:lpstr>
      <vt:lpstr>PAS</vt:lpstr>
      <vt:lpstr>PJ</vt:lpstr>
      <vt:lpstr>Apliecinajums!Print_Area</vt:lpstr>
      <vt:lpstr>Dalibnieki!Print_Area</vt:lpstr>
      <vt:lpstr>Finansejums!Print_Area</vt:lpstr>
      <vt:lpstr>Titullapa!Print_Area</vt:lpstr>
      <vt:lpstr>Statuss</vt:lpstr>
      <vt:lpstr>TP</vt:lpstr>
    </vt:vector>
  </TitlesOfParts>
  <Manager/>
  <Company>VRAA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Janis.Vebers@varam.gov.lv</dc:creator>
  <cp:keywords/>
  <dc:description/>
  <cp:lastModifiedBy>Kristīne Rendniece-Petrevica</cp:lastModifiedBy>
  <cp:revision/>
  <dcterms:created xsi:type="dcterms:W3CDTF">2018-03-15T09:55:10Z</dcterms:created>
  <dcterms:modified xsi:type="dcterms:W3CDTF">2026-04-16T11:52:43Z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0x010100E433AEC60C4E504E90DC491E27C910DB</vt:lpwstr>
  </property>
  <property fmtid="{D5CDD505-2E9C-101B-9397-08002B2CF9AE}" pid="3" name="MediaServiceImageTags">
    <vt:lpwstr/>
  </property>
</Properties>
</file>