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vide.sharepoint.com/sites/LVAFfunkcija/Koplietojamie dokumenti/20_LVAF nolikumi/2026/1 Izpratnes veidošana/Nolikuma versija Last/"/>
    </mc:Choice>
  </mc:AlternateContent>
  <xr:revisionPtr revIDLastSave="51" documentId="8_{977B7170-2E36-4C6C-8F00-21C7CF3D6F4D}" xr6:coauthVersionLast="47" xr6:coauthVersionMax="47" xr10:uidLastSave="{246EC630-857A-4C11-B1F8-2AE19727257C}"/>
  <bookViews>
    <workbookView xWindow="-108" yWindow="-108" windowWidth="30936" windowHeight="16776" xr2:uid="{8B4A8064-471D-43CC-A530-A0E52138D7BE}"/>
  </bookViews>
  <sheets>
    <sheet name="Kriteriji_VARA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14" i="1"/>
  <c r="G48" i="1"/>
  <c r="B41" i="1"/>
  <c r="G32" i="1"/>
  <c r="G26" i="1"/>
  <c r="G20" i="1"/>
  <c r="B12" i="1"/>
  <c r="C10" i="1"/>
  <c r="G52" i="1" l="1"/>
</calcChain>
</file>

<file path=xl/sharedStrings.xml><?xml version="1.0" encoding="utf-8"?>
<sst xmlns="http://schemas.openxmlformats.org/spreadsheetml/2006/main" count="61" uniqueCount="61">
  <si>
    <t xml:space="preserve"> Pielikums Nr.4 "Projekta iesnieguma vērtēšanas kritēriji  Ekspertu komisijai</t>
  </si>
  <si>
    <t>biedrība</t>
  </si>
  <si>
    <t>nodibinājums</t>
  </si>
  <si>
    <t>zinātniskā institūcija</t>
  </si>
  <si>
    <t>Vērtētāju īpatsvara sadalījums</t>
  </si>
  <si>
    <t>% (punkti)</t>
  </si>
  <si>
    <t>Lēmumu amplitūda</t>
  </si>
  <si>
    <t>VARAM ekspertu komisija</t>
  </si>
  <si>
    <t>0-55</t>
  </si>
  <si>
    <t>Nav atbalstāms</t>
  </si>
  <si>
    <t>56-70</t>
  </si>
  <si>
    <t>Atsevišķas aktivitātes</t>
  </si>
  <si>
    <t>71-90</t>
  </si>
  <si>
    <t>Atbalstāms</t>
  </si>
  <si>
    <t>91-100</t>
  </si>
  <si>
    <t>Prioritāri atbalstāms</t>
  </si>
  <si>
    <t>1. Projekta iesnieguma kvalitāte kopumā: mērķa, uzdevumu, izmērāmo rezultātu definēšana un aktivitāšu apraksts</t>
  </si>
  <si>
    <t>projekts nav izprotams, nav definēts tā sasniedzamais rezultāts</t>
  </si>
  <si>
    <t>projekta mērķi, aktivitātes un sasniedzamie rezultāti aprakstīti vispārīgi, projekta būtība neskaidra, nav norādīti izmērāmi projekta rezultāti</t>
  </si>
  <si>
    <t>projekta mērķi un aktivitātes aprakstītas pietiekami, projekta būtība izprotama, bet nav norādīti izmērāmi projekta rezultāti</t>
  </si>
  <si>
    <t>projekta mērķi un aktivitātes aprakstīti detalizēti, projekta būtība un ieguvums no tā īstenošanas izprotams, norādīti izmērāmi rezultāti</t>
  </si>
  <si>
    <t>projekta mērķis un īstenojamās aktivitātes aprakstītas detalizēti, projekta būtība un ieguvums detalizēti pamatots, norādīti izmērāmi rezultāti, īstenojot projektu tiks sasniegts konkursa mērķis - veicināt sabiedrības, īpaši bērnu un jauniešu, izpratnes veidošanu par videi draudzīgu rīcību un aktīvu līdzdalību vides apziņas celšanā.</t>
  </si>
  <si>
    <t>nedod praktisku ieguldījumu, nav aktuāls/prioritārs</t>
  </si>
  <si>
    <t>neliels īstermiņa praktisks ieguldījums, zema aktualitāte/prioritāte</t>
  </si>
  <si>
    <t>vidēja termiņa praktisks ieguldījums, vidēja aktualitāte/prioritāte</t>
  </si>
  <si>
    <t>būtisks praktisks ieguldījums, aktuāls/prioritārs</t>
  </si>
  <si>
    <t>Ilgtermiņa nozīmīgs praktisks ieguldījums, ļoti aktuāls, augsti prioritārs</t>
  </si>
  <si>
    <t>3. Projekta aktivitāšu kvalitātes izvērtējums</t>
  </si>
  <si>
    <t>Aktivitātes plānotas vispārīgi, nav definēta konkrēta informācija par aktivitātēm, sasniedzamo mērķauditoriju un komunikāciju kanāliem</t>
  </si>
  <si>
    <t>Par aktivitātēm uzrādīta pamata galvenā nepieciešamā informācija, bet tā ir vispārīga, nav konkrēti norādītas veicamās aktivitātes rezultātu sasniegšanā</t>
  </si>
  <si>
    <t>Aktivitātes plānotas norādot visu nepieciešamo informāciju, bet nav izprotams pamatojums par nepieciešamību sasniegt norādītos projekta rezultātus, projekta finansēšanas gadījumā veicami atsevišķi uzlabojumi / precizējumi</t>
  </si>
  <si>
    <t>Aktivitātes plānotas detalizēti, aktivitāšu plāns pārliecina par projekta rezultātu sasniegšanu, projekta finansēšanas gadījumā papildināms / labojams minimālā apmērā</t>
  </si>
  <si>
    <t>Aktivitātes saplānotas detalizēti, ir skaidri saprotami projektā sasniedzamie rezultāti, finansēšanas gadījumā nav nepieciešami labojumi / papildinājumi</t>
  </si>
  <si>
    <t>4. Projekta komandas (personāla) novērtējums projekta iesniedzējam (un projekta partneriem, ja attiecināms)</t>
  </si>
  <si>
    <t>pēc iesniegumā sniegtās informācijas projekta iesniedzējam (un projekta partneriem, ja attiecināms) nav attiecīgās kapacitātes un personāla veiktspējas projekta īstenošanai</t>
  </si>
  <si>
    <t>zema personāla kapacitāte un personāla kvalifikācija / veiktspēja projekta īstenošanai</t>
  </si>
  <si>
    <t>personāla kapacitāte un kvalifikācija / veiktspēja izpilda pamata nepieciešamās prasības projekta īstenošanai</t>
  </si>
  <si>
    <t xml:space="preserve">1. Budžeta atbilstības, detalizācijas, pamatojuma un caurspīdīguma izvērtējums </t>
  </si>
  <si>
    <t>budžeta pozīcijas nav skaidrotas; konstatētas neatbilstības netiešo attiecināmo izmaksu apjoma ierobežojumos, iekļautas ar projekta aktivitāšu īstenošanu nesaistītas izmaksas</t>
  </si>
  <si>
    <t>budžeta pozīcijas skaidrotas formāli, nav definētas mērvienības; ievēroti netiešo attiecināmo izmaksu ierobežojumi; nav ar aktivitāšu īstenošanu nesaistītas izmaksas</t>
  </si>
  <si>
    <t>budžeta pozīcijas skaidrotas ar pamatojumiem, definētas mērvienības, bet nav atsauces uz informācijas avotiem, kuri pierādītu to pamatotību; ievēroti netiešo attiecināmo izmaksu ierobežojumi; nav ar aktivitāšu īstenošanu nesaistītas izmaksas</t>
  </si>
  <si>
    <t>budžeta pozīcijas skaidrotas ar pamatojumiem, definētas mērvienības, ir atsauces uz informācijas avotiem, kuri pierādītu vismaz 75% no tiešo attiecināmo izmaksu pamatotības; ievēroti netiešo attiecināmo izmaksu ierobežojumi; nav ar aktivitāšu īstenošanu nesaistītas izmaksas</t>
  </si>
  <si>
    <t>projekta iesnieguma dokumentos nav norādīta informācija par projektā nepieciešamiem iepirkumiem un iegādēm, lai gan projekta specifika to pieprasa</t>
  </si>
  <si>
    <t>informācija par projektā nepieciešamiem iepirkumiem un iegādēm ir formāla, bez pamatojuma, detalizācijas un aprakstošas informācijas</t>
  </si>
  <si>
    <t>projekta iesniegumā ir norādīta informācija par iepirkuma procedūrām un / vai preču, pakalpojumu iegādēm un atbilstoša projektā paredzēto aktivitāšu īstenošanai (t.sk. kritēriji plānotajām iegādēm)</t>
  </si>
  <si>
    <t>projekta iesniegumam ir pievienota projekta īstenotāja sagatavota atbilstoša iepirkuma vai tirgus izpētes specifikācija un/vai citi informatīvi vai pamatojoši dokumenti</t>
  </si>
  <si>
    <t xml:space="preserve">Projekta iegūtais punktu skaits veidojas sekojoši: </t>
  </si>
  <si>
    <t>v - vērtējums</t>
  </si>
  <si>
    <t>V - maksimālais vērtējums</t>
  </si>
  <si>
    <t>2. Projekta aktualitātes, prioritātes un ieguldījuma novērtējums</t>
  </si>
  <si>
    <t>projekta personāla kapacitāte un kvalifikācija / veiktspēja ir pietiekami kompetenta projekta īstenošanai;
Piesaistīta profesionāla komanda, kam ir pietiekama pieredze šādu pasākumu rīkošanā</t>
  </si>
  <si>
    <t>pēc iesniegumā sniegtās informācijas projekta iesniedzējam ir pilnībā atbilstoša personāla kapacitāte un kvalifikācija / veiktspēja projekta īstenošanai;
Piesaistīta profesionāla komanda, kam ir liela un nozīmīga pieredze šādu pasākumu rīkošanā</t>
  </si>
  <si>
    <t>K - Kritērija īpatsvars</t>
  </si>
  <si>
    <r>
      <t xml:space="preserve">2. Projekta iepirkumi un iegādes (preces, pakalpojumi) izvērtējums </t>
    </r>
    <r>
      <rPr>
        <i/>
        <sz val="9"/>
        <color theme="1"/>
        <rFont val="Verdana"/>
        <family val="2"/>
        <charset val="186"/>
      </rPr>
      <t>(ja atbilstoši projekta specifikai iepirkumi nav jāveic - vērtējums 5)</t>
    </r>
  </si>
  <si>
    <r>
      <t xml:space="preserve">Ekspertu komisijas piemērojamie vērtēšanas kritēriji aktivitātē "Sabiedrības apziņas par dabai draudzīgu un atbildīgu dzīvesveidu veicināšana” iesniegtajiem </t>
    </r>
    <r>
      <rPr>
        <b/>
        <u/>
        <sz val="9"/>
        <color theme="1"/>
        <rFont val="Verdana"/>
        <family val="2"/>
        <charset val="186"/>
      </rPr>
      <t>projektu iesniegumiem</t>
    </r>
  </si>
  <si>
    <t>LVAF administrēšanas funkciju izpildītājs</t>
  </si>
  <si>
    <t>de minimis atbalsts tiek sniegts atbalstāmajām nozarēm un darbībām un, ja projekta iesniedzējs darbojas vienlaikus gan atbalstāmajās, gan neatbalstāmajās nozarēs, komercsabiedrība nodrošina šo nozaru darbību vai izmaksu nošķiršanu no tām darbībām, kurām piešķirts de minimis atbalsts, nodrošinot, ka darbības minētajās nozarēs negūst labumu no piešķirtā atbalsta</t>
  </si>
  <si>
    <t>tiek sniegta informācija, ka de minimis atbalsts par tām pašām attiecināmajām izmaksām netiek kumulēts ar citu komercdarbības un de minimis atbalstu citu atbalsta programmu vai ad-hoc atbalsta ietvaros</t>
  </si>
  <si>
    <r>
      <t xml:space="preserve">5. Projekta iesniedzējs atbilst </t>
    </r>
    <r>
      <rPr>
        <b/>
        <i/>
        <sz val="9"/>
        <rFont val="Verdana"/>
        <family val="2"/>
        <charset val="186"/>
      </rPr>
      <t>de minimis</t>
    </r>
    <r>
      <rPr>
        <b/>
        <sz val="9"/>
        <rFont val="Verdana"/>
        <family val="2"/>
        <charset val="186"/>
      </rPr>
      <t xml:space="preserve"> atbalsta nosacījumiem.</t>
    </r>
  </si>
  <si>
    <r>
      <t xml:space="preserve">piešķirams </t>
    </r>
    <r>
      <rPr>
        <b/>
        <i/>
        <sz val="9"/>
        <rFont val="Verdana"/>
        <family val="2"/>
        <charset val="186"/>
      </rPr>
      <t xml:space="preserve">de minimis </t>
    </r>
    <r>
      <rPr>
        <b/>
        <sz val="9"/>
        <rFont val="Verdana"/>
        <family val="2"/>
        <charset val="186"/>
      </rPr>
      <t>atbalsts saskaņā ar regulu Nr. 2023/2831</t>
    </r>
  </si>
  <si>
    <t xml:space="preserve">de minimis atbalsta apmērs projekta iesniedzējam viena vienota uzņēmuma līmenī pēdējo trīs gadu periodā līdz atbalsta piešķiršanas brīdim nepārsniedz pieļaujamo de minimis atbalsta apmēru, kas noteikts regulā Nr. 2023/2831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</si>
</sst>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1"/>
      <color theme="1"/>
      <name val="Aptos Narrow"/>
      <family val="2"/>
      <charset val="186"/>
      <scheme val="minor"/>
    </font>
    <font>
      <sz val="9"/>
      <color theme="1"/>
      <name val="Verdana"/>
      <family val="2"/>
      <charset val="186"/>
    </font>
    <font>
      <i/>
      <sz val="9"/>
      <color theme="1"/>
      <name val="Verdana"/>
      <family val="2"/>
      <charset val="186"/>
    </font>
    <font>
      <b/>
      <sz val="9"/>
      <color theme="1"/>
      <name val="Verdana"/>
      <family val="2"/>
      <charset val="186"/>
    </font>
    <font>
      <b/>
      <u/>
      <sz val="9"/>
      <color theme="1"/>
      <name val="Verdana"/>
      <family val="2"/>
      <charset val="186"/>
    </font>
    <font>
      <sz val="9"/>
      <color rgb="FF000000"/>
      <name val="Verdana"/>
      <family val="2"/>
      <charset val="186"/>
    </font>
    <font>
      <b/>
      <sz val="9"/>
      <color rgb="FF000000"/>
      <name val="Verdana"/>
      <family val="2"/>
      <charset val="186"/>
    </font>
    <font>
      <sz val="9"/>
      <name val="Verdana"/>
      <family val="2"/>
      <charset val="186"/>
    </font>
    <font>
      <b/>
      <i/>
      <sz val="9"/>
      <color theme="1"/>
      <name val="Verdana"/>
      <family val="2"/>
      <charset val="186"/>
    </font>
    <font>
      <sz val="9"/>
      <color theme="9" tint="0.59999389629810485"/>
      <name val="Verdana"/>
      <family val="2"/>
      <charset val="186"/>
    </font>
    <font>
      <sz val="9"/>
      <color rgb="FFFF0000"/>
      <name val="Verdana"/>
      <family val="2"/>
      <charset val="186"/>
    </font>
    <font>
      <b/>
      <sz val="9"/>
      <name val="Verdana"/>
      <family val="2"/>
      <charset val="186"/>
    </font>
    <font>
      <b/>
      <i/>
      <sz val="9"/>
      <name val="Verdana"/>
      <family val="2"/>
      <charset val="186"/>
    </font>
    <font>
      <i/>
      <sz val="9"/>
      <name val="Verdana"/>
      <family val="2"/>
      <charset val="186"/>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9" fontId="6" fillId="0" borderId="1" xfId="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9" fontId="7" fillId="0" borderId="1"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0" fontId="8" fillId="0" borderId="1" xfId="0" applyNumberFormat="1" applyFont="1" applyBorder="1" applyAlignment="1" applyProtection="1">
      <alignment horizontal="center" vertical="center"/>
      <protection locked="0"/>
    </xf>
    <xf numFmtId="10" fontId="11" fillId="0" borderId="0" xfId="0" applyNumberFormat="1"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right" vertical="center"/>
      <protection locked="0"/>
    </xf>
    <xf numFmtId="0" fontId="9" fillId="2" borderId="4" xfId="0" applyFont="1" applyFill="1" applyBorder="1" applyAlignment="1">
      <alignment horizontal="center" vertical="center" wrapText="1"/>
    </xf>
    <xf numFmtId="0" fontId="10" fillId="2" borderId="5" xfId="0" applyFont="1" applyFill="1" applyBorder="1" applyAlignment="1" applyProtection="1">
      <alignment horizontal="center" vertical="center" wrapText="1"/>
      <protection locked="0"/>
    </xf>
    <xf numFmtId="9" fontId="9" fillId="2" borderId="1" xfId="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9" fontId="2" fillId="2" borderId="1" xfId="0" applyNumberFormat="1" applyFont="1" applyFill="1" applyBorder="1" applyAlignment="1" applyProtection="1">
      <alignment vertical="center"/>
      <protection locked="0"/>
    </xf>
    <xf numFmtId="9" fontId="9" fillId="2" borderId="7" xfId="1" applyFont="1" applyFill="1" applyBorder="1" applyAlignment="1" applyProtection="1">
      <alignment horizontal="center" vertical="center" wrapText="1"/>
      <protection locked="0"/>
    </xf>
    <xf numFmtId="9" fontId="10" fillId="2" borderId="1" xfId="0" applyNumberFormat="1" applyFont="1" applyFill="1" applyBorder="1" applyAlignment="1" applyProtection="1">
      <alignment horizontal="center" vertical="center" wrapText="1"/>
      <protection locked="0"/>
    </xf>
    <xf numFmtId="9" fontId="4" fillId="2" borderId="7" xfId="1"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9" fontId="2" fillId="0" borderId="8" xfId="1" applyFont="1" applyFill="1" applyBorder="1" applyAlignment="1" applyProtection="1">
      <alignment horizontal="center" vertical="center" wrapText="1"/>
      <protection locked="0"/>
    </xf>
    <xf numFmtId="9" fontId="2" fillId="0" borderId="6" xfId="1" applyFont="1" applyFill="1" applyBorder="1" applyAlignment="1" applyProtection="1">
      <alignment horizontal="center" vertical="center" wrapText="1"/>
      <protection locked="0"/>
    </xf>
    <xf numFmtId="9" fontId="2" fillId="0" borderId="9" xfId="1" applyFont="1" applyFill="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9" fontId="2" fillId="0"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3" fillId="0" borderId="0" xfId="0" applyFont="1" applyAlignment="1" applyProtection="1">
      <alignment horizontal="right" vertical="center" wrapText="1"/>
      <protection locked="0"/>
    </xf>
    <xf numFmtId="0" fontId="4" fillId="0" borderId="0" xfId="0" applyFont="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9" fontId="13" fillId="2" borderId="1" xfId="1"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0" fontId="14" fillId="0" borderId="7"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236503</xdr:colOff>
      <xdr:row>53</xdr:row>
      <xdr:rowOff>0</xdr:rowOff>
    </xdr:from>
    <xdr:ext cx="3202022" cy="46147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5872A16-F9B2-4440-939A-B5589EBEE5AB}"/>
                </a:ext>
              </a:extLst>
            </xdr:cNvPr>
            <xdr:cNvSpPr txBox="1"/>
          </xdr:nvSpPr>
          <xdr:spPr>
            <a:xfrm>
              <a:off x="236503" y="15633700"/>
              <a:ext cx="3202022" cy="4614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nary>
                    <m:naryPr>
                      <m:chr m:val="∑"/>
                      <m:subHide m:val="on"/>
                      <m:supHide m:val="on"/>
                      <m:ctrlPr>
                        <a:rPr lang="lv-LV" sz="1800" i="1">
                          <a:latin typeface="Cambria Math" panose="02040503050406030204" pitchFamily="18" charset="0"/>
                        </a:rPr>
                      </m:ctrlPr>
                    </m:naryPr>
                    <m:sub/>
                    <m:sup/>
                    <m:e>
                      <m:f>
                        <m:fPr>
                          <m:ctrlPr>
                            <a:rPr lang="lv-LV" sz="1800" b="0" i="1">
                              <a:latin typeface="Cambria Math" panose="02040503050406030204" pitchFamily="18" charset="0"/>
                            </a:rPr>
                          </m:ctrlPr>
                        </m:fPr>
                        <m:num>
                          <m:r>
                            <a:rPr lang="lv-LV" sz="1800" b="0" i="1">
                              <a:latin typeface="Cambria Math"/>
                            </a:rPr>
                            <m:t>𝑣</m:t>
                          </m:r>
                        </m:num>
                        <m:den>
                          <m:r>
                            <a:rPr lang="lv-LV" sz="1800" b="0" i="1">
                              <a:latin typeface="Cambria Math"/>
                            </a:rPr>
                            <m:t>𝑉</m:t>
                          </m:r>
                        </m:den>
                      </m:f>
                    </m:e>
                  </m:nary>
                  <m:r>
                    <a:rPr lang="lv-LV" sz="1800" b="0" i="1">
                      <a:latin typeface="Cambria Math"/>
                    </a:rPr>
                    <m:t>∗</m:t>
                  </m:r>
                </m:oMath>
              </a14:m>
              <a:r>
                <a:rPr lang="lv-LV" sz="1800"/>
                <a:t>K*100</a:t>
              </a:r>
            </a:p>
          </xdr:txBody>
        </xdr:sp>
      </mc:Choice>
      <mc:Fallback xmlns="">
        <xdr:sp macro="" textlink="">
          <xdr:nvSpPr>
            <xdr:cNvPr id="2" name="TextBox 1">
              <a:extLst>
                <a:ext uri="{FF2B5EF4-FFF2-40B4-BE49-F238E27FC236}">
                  <a16:creationId xmlns:a16="http://schemas.microsoft.com/office/drawing/2014/main" id="{15872A16-F9B2-4440-939A-B5589EBEE5AB}"/>
                </a:ext>
              </a:extLst>
            </xdr:cNvPr>
            <xdr:cNvSpPr txBox="1"/>
          </xdr:nvSpPr>
          <xdr:spPr>
            <a:xfrm>
              <a:off x="236503" y="15633700"/>
              <a:ext cx="3202022" cy="4614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lv-LV" sz="1800" i="0">
                  <a:latin typeface="Cambria Math" panose="02040503050406030204" pitchFamily="18" charset="0"/>
                </a:rPr>
                <a:t>∑</a:t>
              </a:r>
              <a:r>
                <a:rPr lang="lv-LV" sz="1800" b="0" i="0">
                  <a:latin typeface="Cambria Math" panose="02040503050406030204" pitchFamily="18" charset="0"/>
                </a:rPr>
                <a:t>▒</a:t>
              </a:r>
              <a:r>
                <a:rPr lang="lv-LV" sz="1800" b="0" i="0">
                  <a:latin typeface="Cambria Math"/>
                </a:rPr>
                <a:t>𝑣</a:t>
              </a:r>
              <a:r>
                <a:rPr lang="lv-LV" sz="1800" b="0" i="0">
                  <a:latin typeface="Cambria Math" panose="02040503050406030204" pitchFamily="18" charset="0"/>
                </a:rPr>
                <a:t>/</a:t>
              </a:r>
              <a:r>
                <a:rPr lang="lv-LV" sz="1800" b="0" i="0">
                  <a:latin typeface="Cambria Math"/>
                </a:rPr>
                <a:t>𝑉∗</a:t>
              </a:r>
              <a:r>
                <a:rPr lang="lv-LV" sz="1800"/>
                <a:t>K*100</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239-6046-4D59-903B-A6D1D330C5DC}">
  <sheetPr>
    <tabColor theme="6" tint="0.79998168889431442"/>
    <pageSetUpPr fitToPage="1"/>
  </sheetPr>
  <dimension ref="A1:Q59"/>
  <sheetViews>
    <sheetView tabSelected="1" topLeftCell="A28" zoomScaleNormal="100" workbookViewId="0">
      <selection activeCell="K44" sqref="K44"/>
    </sheetView>
  </sheetViews>
  <sheetFormatPr defaultColWidth="9.21875" defaultRowHeight="11.4" x14ac:dyDescent="0.3"/>
  <cols>
    <col min="1" max="1" width="5.44140625" style="1" customWidth="1"/>
    <col min="2" max="2" width="33.21875" style="2" customWidth="1"/>
    <col min="3" max="3" width="9.21875" style="2" bestFit="1" customWidth="1"/>
    <col min="4" max="4" width="9.77734375" style="2" customWidth="1"/>
    <col min="5" max="5" width="37.44140625" style="2" customWidth="1"/>
    <col min="6" max="6" width="9.21875" style="2" bestFit="1" customWidth="1"/>
    <col min="7" max="7" width="9.5546875" style="2" bestFit="1" customWidth="1"/>
    <col min="8" max="15" width="9.21875" style="2"/>
    <col min="16" max="17" width="0" style="2" hidden="1" customWidth="1"/>
    <col min="18" max="16384" width="9.21875" style="2"/>
  </cols>
  <sheetData>
    <row r="1" spans="1:17" ht="30" customHeight="1" x14ac:dyDescent="0.3">
      <c r="B1" s="53" t="s">
        <v>0</v>
      </c>
      <c r="C1" s="53"/>
      <c r="D1" s="53"/>
      <c r="E1" s="53"/>
      <c r="F1" s="53"/>
      <c r="G1" s="53"/>
      <c r="P1" s="2" t="s">
        <v>1</v>
      </c>
      <c r="Q1" s="2">
        <v>1</v>
      </c>
    </row>
    <row r="2" spans="1:17" ht="13.5" customHeight="1" x14ac:dyDescent="0.3">
      <c r="C2" s="3"/>
      <c r="D2" s="3"/>
      <c r="E2" s="3"/>
      <c r="F2" s="3"/>
      <c r="G2" s="3"/>
      <c r="P2" s="2" t="s">
        <v>2</v>
      </c>
      <c r="Q2" s="2">
        <v>2</v>
      </c>
    </row>
    <row r="3" spans="1:17" ht="33.75" customHeight="1" x14ac:dyDescent="0.3">
      <c r="A3" s="54" t="s">
        <v>54</v>
      </c>
      <c r="B3" s="54"/>
      <c r="C3" s="54"/>
      <c r="D3" s="54"/>
      <c r="E3" s="54"/>
      <c r="F3" s="54"/>
      <c r="G3" s="54"/>
      <c r="P3" s="2" t="s">
        <v>3</v>
      </c>
      <c r="Q3" s="2">
        <v>3</v>
      </c>
    </row>
    <row r="4" spans="1:17" x14ac:dyDescent="0.3">
      <c r="F4" s="1"/>
      <c r="G4" s="1"/>
      <c r="Q4" s="2">
        <v>4</v>
      </c>
    </row>
    <row r="5" spans="1:17" ht="22.8" x14ac:dyDescent="0.3">
      <c r="A5" s="24"/>
      <c r="B5" s="25" t="s">
        <v>4</v>
      </c>
      <c r="C5" s="25" t="s">
        <v>5</v>
      </c>
      <c r="D5" s="55" t="s">
        <v>6</v>
      </c>
      <c r="E5" s="55"/>
      <c r="F5" s="4"/>
      <c r="G5" s="4"/>
      <c r="H5" s="4"/>
      <c r="I5" s="4"/>
      <c r="J5" s="4"/>
      <c r="K5" s="4"/>
      <c r="L5" s="4"/>
      <c r="M5" s="4"/>
      <c r="N5" s="4"/>
      <c r="O5" s="4"/>
      <c r="Q5" s="2">
        <v>5</v>
      </c>
    </row>
    <row r="6" spans="1:17" x14ac:dyDescent="0.3">
      <c r="A6" s="5">
        <v>1</v>
      </c>
      <c r="B6" s="6" t="s">
        <v>7</v>
      </c>
      <c r="C6" s="7">
        <v>0.85</v>
      </c>
      <c r="D6" s="8" t="s">
        <v>8</v>
      </c>
      <c r="E6" s="6" t="s">
        <v>9</v>
      </c>
      <c r="F6" s="4"/>
      <c r="G6" s="4"/>
      <c r="H6" s="4"/>
      <c r="I6" s="4"/>
      <c r="J6" s="4"/>
      <c r="K6" s="4"/>
      <c r="L6" s="4"/>
      <c r="M6" s="4"/>
      <c r="N6" s="4"/>
      <c r="O6" s="4"/>
      <c r="Q6" s="2">
        <v>6</v>
      </c>
    </row>
    <row r="7" spans="1:17" ht="22.8" x14ac:dyDescent="0.3">
      <c r="A7" s="5">
        <v>2</v>
      </c>
      <c r="B7" s="6" t="s">
        <v>55</v>
      </c>
      <c r="C7" s="7">
        <v>0.15</v>
      </c>
      <c r="D7" s="8" t="s">
        <v>10</v>
      </c>
      <c r="E7" s="6" t="s">
        <v>11</v>
      </c>
      <c r="F7" s="4"/>
      <c r="G7" s="4"/>
      <c r="H7" s="4"/>
      <c r="I7" s="4"/>
      <c r="J7" s="4"/>
      <c r="K7" s="4"/>
      <c r="L7" s="4"/>
      <c r="M7" s="4"/>
      <c r="N7" s="4"/>
      <c r="O7" s="4"/>
      <c r="Q7" s="2">
        <v>7</v>
      </c>
    </row>
    <row r="8" spans="1:17" x14ac:dyDescent="0.3">
      <c r="A8" s="5"/>
      <c r="B8" s="6"/>
      <c r="C8" s="7"/>
      <c r="D8" s="8" t="s">
        <v>12</v>
      </c>
      <c r="E8" s="6" t="s">
        <v>13</v>
      </c>
      <c r="F8" s="4"/>
      <c r="G8" s="4"/>
      <c r="H8" s="4"/>
      <c r="I8" s="4"/>
      <c r="J8" s="4"/>
      <c r="K8" s="4"/>
      <c r="L8" s="4"/>
      <c r="M8" s="4"/>
      <c r="N8" s="4"/>
      <c r="O8" s="4"/>
      <c r="Q8" s="2">
        <v>8</v>
      </c>
    </row>
    <row r="9" spans="1:17" x14ac:dyDescent="0.3">
      <c r="A9" s="5"/>
      <c r="C9" s="7"/>
      <c r="D9" s="8" t="s">
        <v>14</v>
      </c>
      <c r="E9" s="6" t="s">
        <v>15</v>
      </c>
      <c r="F9" s="4"/>
      <c r="G9" s="4"/>
      <c r="H9" s="4"/>
      <c r="I9" s="4"/>
      <c r="J9" s="4"/>
      <c r="K9" s="4"/>
      <c r="L9" s="4"/>
      <c r="M9" s="4"/>
      <c r="N9" s="4"/>
      <c r="O9" s="4"/>
      <c r="Q9" s="2">
        <v>9</v>
      </c>
    </row>
    <row r="10" spans="1:17" x14ac:dyDescent="0.3">
      <c r="A10" s="9"/>
      <c r="B10" s="10"/>
      <c r="C10" s="11">
        <f>SUM(C6:C9)</f>
        <v>1</v>
      </c>
      <c r="F10" s="12"/>
      <c r="G10" s="4"/>
      <c r="Q10" s="2">
        <v>10</v>
      </c>
    </row>
    <row r="11" spans="1:17" x14ac:dyDescent="0.3">
      <c r="A11" s="56"/>
      <c r="B11" s="56"/>
      <c r="C11" s="56"/>
      <c r="D11" s="56"/>
      <c r="E11" s="56"/>
      <c r="F11" s="56"/>
      <c r="G11" s="13"/>
      <c r="Q11" s="2">
        <v>11</v>
      </c>
    </row>
    <row r="12" spans="1:17" x14ac:dyDescent="0.3">
      <c r="A12" s="57">
        <v>1</v>
      </c>
      <c r="B12" s="59" t="str">
        <f>B6&amp;" ("&amp;C6*100&amp;"%)"</f>
        <v>VARAM ekspertu komisija (85%)</v>
      </c>
      <c r="C12" s="59"/>
      <c r="D12" s="59"/>
      <c r="E12" s="59"/>
      <c r="F12" s="21"/>
      <c r="G12" s="22"/>
      <c r="Q12" s="2">
        <v>12</v>
      </c>
    </row>
    <row r="13" spans="1:17" ht="27.75" customHeight="1" x14ac:dyDescent="0.3">
      <c r="A13" s="58"/>
      <c r="B13" s="41" t="s">
        <v>16</v>
      </c>
      <c r="C13" s="60"/>
      <c r="D13" s="60"/>
      <c r="E13" s="61"/>
      <c r="F13" s="23">
        <v>0.1</v>
      </c>
      <c r="G13" s="23"/>
      <c r="Q13" s="2">
        <v>13</v>
      </c>
    </row>
    <row r="14" spans="1:17" x14ac:dyDescent="0.3">
      <c r="A14" s="58"/>
      <c r="B14" s="34" t="s">
        <v>17</v>
      </c>
      <c r="C14" s="35"/>
      <c r="D14" s="35"/>
      <c r="E14" s="36"/>
      <c r="F14" s="14">
        <v>0</v>
      </c>
      <c r="G14" s="31">
        <f>F13*$C$6</f>
        <v>8.5000000000000006E-2</v>
      </c>
      <c r="Q14" s="2">
        <v>14</v>
      </c>
    </row>
    <row r="15" spans="1:17" ht="30" customHeight="1" x14ac:dyDescent="0.3">
      <c r="A15" s="58"/>
      <c r="B15" s="34" t="s">
        <v>18</v>
      </c>
      <c r="C15" s="35"/>
      <c r="D15" s="35"/>
      <c r="E15" s="36"/>
      <c r="F15" s="14">
        <v>1</v>
      </c>
      <c r="G15" s="32"/>
      <c r="Q15" s="2">
        <v>15</v>
      </c>
    </row>
    <row r="16" spans="1:17" ht="27.75" customHeight="1" x14ac:dyDescent="0.3">
      <c r="A16" s="58"/>
      <c r="B16" s="34" t="s">
        <v>19</v>
      </c>
      <c r="C16" s="35"/>
      <c r="D16" s="35"/>
      <c r="E16" s="36"/>
      <c r="F16" s="14">
        <v>2</v>
      </c>
      <c r="G16" s="32"/>
      <c r="Q16" s="2">
        <v>16</v>
      </c>
    </row>
    <row r="17" spans="1:7" ht="26.25" customHeight="1" x14ac:dyDescent="0.3">
      <c r="A17" s="58"/>
      <c r="B17" s="34" t="s">
        <v>20</v>
      </c>
      <c r="C17" s="35"/>
      <c r="D17" s="35"/>
      <c r="E17" s="36"/>
      <c r="F17" s="14">
        <v>3</v>
      </c>
      <c r="G17" s="32"/>
    </row>
    <row r="18" spans="1:7" ht="51.6" customHeight="1" x14ac:dyDescent="0.3">
      <c r="A18" s="58"/>
      <c r="B18" s="34" t="s">
        <v>21</v>
      </c>
      <c r="C18" s="35"/>
      <c r="D18" s="35"/>
      <c r="E18" s="36"/>
      <c r="F18" s="14">
        <v>5</v>
      </c>
      <c r="G18" s="33"/>
    </row>
    <row r="19" spans="1:7" ht="28.5" customHeight="1" x14ac:dyDescent="0.3">
      <c r="A19" s="58"/>
      <c r="B19" s="52" t="s">
        <v>49</v>
      </c>
      <c r="C19" s="52"/>
      <c r="D19" s="52"/>
      <c r="E19" s="52"/>
      <c r="F19" s="23">
        <v>0.35</v>
      </c>
      <c r="G19" s="23"/>
    </row>
    <row r="20" spans="1:7" x14ac:dyDescent="0.3">
      <c r="A20" s="58"/>
      <c r="B20" s="51" t="s">
        <v>22</v>
      </c>
      <c r="C20" s="51"/>
      <c r="D20" s="51"/>
      <c r="E20" s="51"/>
      <c r="F20" s="15">
        <v>0</v>
      </c>
      <c r="G20" s="50">
        <f>F19*$C$6</f>
        <v>0.29749999999999999</v>
      </c>
    </row>
    <row r="21" spans="1:7" x14ac:dyDescent="0.3">
      <c r="A21" s="58"/>
      <c r="B21" s="51" t="s">
        <v>23</v>
      </c>
      <c r="C21" s="51"/>
      <c r="D21" s="51"/>
      <c r="E21" s="51"/>
      <c r="F21" s="15">
        <v>1</v>
      </c>
      <c r="G21" s="50"/>
    </row>
    <row r="22" spans="1:7" x14ac:dyDescent="0.3">
      <c r="A22" s="58"/>
      <c r="B22" s="51" t="s">
        <v>24</v>
      </c>
      <c r="C22" s="51"/>
      <c r="D22" s="51"/>
      <c r="E22" s="51"/>
      <c r="F22" s="15">
        <v>3</v>
      </c>
      <c r="G22" s="50"/>
    </row>
    <row r="23" spans="1:7" x14ac:dyDescent="0.3">
      <c r="A23" s="58"/>
      <c r="B23" s="51" t="s">
        <v>25</v>
      </c>
      <c r="C23" s="51"/>
      <c r="D23" s="51"/>
      <c r="E23" s="51"/>
      <c r="F23" s="15">
        <v>4</v>
      </c>
      <c r="G23" s="50"/>
    </row>
    <row r="24" spans="1:7" x14ac:dyDescent="0.3">
      <c r="A24" s="58"/>
      <c r="B24" s="51" t="s">
        <v>26</v>
      </c>
      <c r="C24" s="51"/>
      <c r="D24" s="51"/>
      <c r="E24" s="51"/>
      <c r="F24" s="15">
        <v>5</v>
      </c>
      <c r="G24" s="50"/>
    </row>
    <row r="25" spans="1:7" x14ac:dyDescent="0.3">
      <c r="A25" s="58"/>
      <c r="B25" s="52" t="s">
        <v>27</v>
      </c>
      <c r="C25" s="52"/>
      <c r="D25" s="52"/>
      <c r="E25" s="52"/>
      <c r="F25" s="23">
        <v>0.4</v>
      </c>
      <c r="G25" s="26"/>
    </row>
    <row r="26" spans="1:7" ht="25.5" customHeight="1" x14ac:dyDescent="0.3">
      <c r="A26" s="58"/>
      <c r="B26" s="51" t="s">
        <v>28</v>
      </c>
      <c r="C26" s="51"/>
      <c r="D26" s="51"/>
      <c r="E26" s="51"/>
      <c r="F26" s="15">
        <v>0</v>
      </c>
      <c r="G26" s="50">
        <f>F25*$C$6</f>
        <v>0.34</v>
      </c>
    </row>
    <row r="27" spans="1:7" ht="25.5" customHeight="1" x14ac:dyDescent="0.3">
      <c r="A27" s="58"/>
      <c r="B27" s="51" t="s">
        <v>29</v>
      </c>
      <c r="C27" s="51"/>
      <c r="D27" s="51"/>
      <c r="E27" s="51"/>
      <c r="F27" s="15">
        <v>1</v>
      </c>
      <c r="G27" s="50"/>
    </row>
    <row r="28" spans="1:7" ht="37.5" customHeight="1" x14ac:dyDescent="0.3">
      <c r="A28" s="58"/>
      <c r="B28" s="51" t="s">
        <v>30</v>
      </c>
      <c r="C28" s="51"/>
      <c r="D28" s="51"/>
      <c r="E28" s="51"/>
      <c r="F28" s="15">
        <v>2</v>
      </c>
      <c r="G28" s="50"/>
    </row>
    <row r="29" spans="1:7" ht="25.5" customHeight="1" x14ac:dyDescent="0.3">
      <c r="A29" s="58"/>
      <c r="B29" s="51" t="s">
        <v>31</v>
      </c>
      <c r="C29" s="51"/>
      <c r="D29" s="51"/>
      <c r="E29" s="51"/>
      <c r="F29" s="15">
        <v>3</v>
      </c>
      <c r="G29" s="50"/>
    </row>
    <row r="30" spans="1:7" ht="27.75" customHeight="1" x14ac:dyDescent="0.3">
      <c r="A30" s="58"/>
      <c r="B30" s="51" t="s">
        <v>32</v>
      </c>
      <c r="C30" s="51"/>
      <c r="D30" s="51"/>
      <c r="E30" s="51"/>
      <c r="F30" s="15">
        <v>5</v>
      </c>
      <c r="G30" s="50"/>
    </row>
    <row r="31" spans="1:7" ht="27.75" customHeight="1" x14ac:dyDescent="0.3">
      <c r="A31" s="58"/>
      <c r="B31" s="41" t="s">
        <v>33</v>
      </c>
      <c r="C31" s="42"/>
      <c r="D31" s="42"/>
      <c r="E31" s="43"/>
      <c r="F31" s="27">
        <v>0.15</v>
      </c>
      <c r="G31" s="23"/>
    </row>
    <row r="32" spans="1:7" ht="26.25" customHeight="1" x14ac:dyDescent="0.3">
      <c r="A32" s="58"/>
      <c r="B32" s="34" t="s">
        <v>34</v>
      </c>
      <c r="C32" s="35"/>
      <c r="D32" s="35"/>
      <c r="E32" s="36"/>
      <c r="F32" s="14">
        <v>0</v>
      </c>
      <c r="G32" s="31">
        <f>F31*$C$6</f>
        <v>0.1275</v>
      </c>
    </row>
    <row r="33" spans="1:7" ht="18.75" customHeight="1" x14ac:dyDescent="0.3">
      <c r="A33" s="58"/>
      <c r="B33" s="34" t="s">
        <v>35</v>
      </c>
      <c r="C33" s="35"/>
      <c r="D33" s="35"/>
      <c r="E33" s="36"/>
      <c r="F33" s="14">
        <v>1</v>
      </c>
      <c r="G33" s="32"/>
    </row>
    <row r="34" spans="1:7" ht="26.25" customHeight="1" x14ac:dyDescent="0.3">
      <c r="A34" s="58"/>
      <c r="B34" s="34" t="s">
        <v>36</v>
      </c>
      <c r="C34" s="35"/>
      <c r="D34" s="35"/>
      <c r="E34" s="36"/>
      <c r="F34" s="14">
        <v>2</v>
      </c>
      <c r="G34" s="32"/>
    </row>
    <row r="35" spans="1:7" ht="38.1" customHeight="1" x14ac:dyDescent="0.3">
      <c r="A35" s="58"/>
      <c r="B35" s="34" t="s">
        <v>50</v>
      </c>
      <c r="C35" s="35"/>
      <c r="D35" s="35"/>
      <c r="E35" s="36"/>
      <c r="F35" s="14">
        <v>3</v>
      </c>
      <c r="G35" s="32"/>
    </row>
    <row r="36" spans="1:7" ht="52.05" customHeight="1" x14ac:dyDescent="0.3">
      <c r="A36" s="58"/>
      <c r="B36" s="47" t="s">
        <v>51</v>
      </c>
      <c r="C36" s="48"/>
      <c r="D36" s="48"/>
      <c r="E36" s="49"/>
      <c r="F36" s="16">
        <v>5</v>
      </c>
      <c r="G36" s="32"/>
    </row>
    <row r="37" spans="1:7" s="64" customFormat="1" ht="23.4" customHeight="1" x14ac:dyDescent="0.3">
      <c r="A37" s="30"/>
      <c r="B37" s="62" t="s">
        <v>58</v>
      </c>
      <c r="C37" s="62"/>
      <c r="D37" s="62"/>
      <c r="E37" s="62"/>
      <c r="F37" s="63">
        <v>0</v>
      </c>
      <c r="G37" s="63"/>
    </row>
    <row r="38" spans="1:7" s="64" customFormat="1" ht="53.1" customHeight="1" x14ac:dyDescent="0.3">
      <c r="A38" s="30"/>
      <c r="B38" s="67" t="s">
        <v>56</v>
      </c>
      <c r="C38" s="68"/>
      <c r="D38" s="68"/>
      <c r="E38" s="69"/>
      <c r="F38" s="66" t="s">
        <v>59</v>
      </c>
      <c r="G38" s="66"/>
    </row>
    <row r="39" spans="1:7" s="64" customFormat="1" ht="38.1" customHeight="1" x14ac:dyDescent="0.3">
      <c r="A39" s="30"/>
      <c r="B39" s="65" t="s">
        <v>60</v>
      </c>
      <c r="C39" s="65"/>
      <c r="D39" s="65"/>
      <c r="E39" s="67"/>
      <c r="F39" s="66"/>
      <c r="G39" s="66"/>
    </row>
    <row r="40" spans="1:7" s="64" customFormat="1" ht="30" customHeight="1" x14ac:dyDescent="0.3">
      <c r="A40" s="30"/>
      <c r="B40" s="65" t="s">
        <v>57</v>
      </c>
      <c r="C40" s="65"/>
      <c r="D40" s="65"/>
      <c r="E40" s="67"/>
      <c r="F40" s="66"/>
      <c r="G40" s="66"/>
    </row>
    <row r="41" spans="1:7" ht="15" customHeight="1" x14ac:dyDescent="0.3">
      <c r="A41" s="38">
        <v>2</v>
      </c>
      <c r="B41" s="39" t="str">
        <f>B7&amp;" ("&amp;C7*100&amp;"%)"</f>
        <v>LVAF administrēšanas funkciju izpildītājs (15%)</v>
      </c>
      <c r="C41" s="40"/>
      <c r="D41" s="40"/>
      <c r="E41" s="40"/>
      <c r="F41" s="21"/>
      <c r="G41" s="28"/>
    </row>
    <row r="42" spans="1:7" ht="13.5" customHeight="1" x14ac:dyDescent="0.3">
      <c r="A42" s="38"/>
      <c r="B42" s="41" t="s">
        <v>37</v>
      </c>
      <c r="C42" s="42"/>
      <c r="D42" s="42"/>
      <c r="E42" s="43"/>
      <c r="F42" s="29">
        <v>0.75</v>
      </c>
      <c r="G42" s="23"/>
    </row>
    <row r="43" spans="1:7" ht="24.75" customHeight="1" x14ac:dyDescent="0.3">
      <c r="A43" s="38"/>
      <c r="B43" s="34" t="s">
        <v>38</v>
      </c>
      <c r="C43" s="35"/>
      <c r="D43" s="35"/>
      <c r="E43" s="36"/>
      <c r="F43" s="14">
        <v>0</v>
      </c>
      <c r="G43" s="31">
        <f>F42*$C$7</f>
        <v>0.11249999999999999</v>
      </c>
    </row>
    <row r="44" spans="1:7" ht="27" customHeight="1" x14ac:dyDescent="0.3">
      <c r="A44" s="38"/>
      <c r="B44" s="34" t="s">
        <v>39</v>
      </c>
      <c r="C44" s="35"/>
      <c r="D44" s="35"/>
      <c r="E44" s="36"/>
      <c r="F44" s="14">
        <v>1</v>
      </c>
      <c r="G44" s="32"/>
    </row>
    <row r="45" spans="1:7" ht="39.75" customHeight="1" x14ac:dyDescent="0.3">
      <c r="A45" s="38"/>
      <c r="B45" s="34" t="s">
        <v>40</v>
      </c>
      <c r="C45" s="35"/>
      <c r="D45" s="35"/>
      <c r="E45" s="36"/>
      <c r="F45" s="14">
        <v>3</v>
      </c>
      <c r="G45" s="32"/>
    </row>
    <row r="46" spans="1:7" ht="36.75" customHeight="1" x14ac:dyDescent="0.3">
      <c r="A46" s="38"/>
      <c r="B46" s="34" t="s">
        <v>41</v>
      </c>
      <c r="C46" s="35"/>
      <c r="D46" s="35"/>
      <c r="E46" s="36"/>
      <c r="F46" s="14">
        <v>5</v>
      </c>
      <c r="G46" s="32"/>
    </row>
    <row r="47" spans="1:7" ht="24" customHeight="1" x14ac:dyDescent="0.3">
      <c r="A47" s="38"/>
      <c r="B47" s="44" t="s">
        <v>53</v>
      </c>
      <c r="C47" s="45"/>
      <c r="D47" s="45"/>
      <c r="E47" s="46"/>
      <c r="F47" s="29">
        <v>0.25</v>
      </c>
      <c r="G47" s="23"/>
    </row>
    <row r="48" spans="1:7" ht="25.5" customHeight="1" x14ac:dyDescent="0.3">
      <c r="A48" s="38"/>
      <c r="B48" s="34" t="s">
        <v>42</v>
      </c>
      <c r="C48" s="35"/>
      <c r="D48" s="35"/>
      <c r="E48" s="36"/>
      <c r="F48" s="14">
        <v>0</v>
      </c>
      <c r="G48" s="31">
        <f>F47*$C$7</f>
        <v>3.7499999999999999E-2</v>
      </c>
    </row>
    <row r="49" spans="1:8" ht="26.25" customHeight="1" x14ac:dyDescent="0.3">
      <c r="A49" s="38"/>
      <c r="B49" s="34" t="s">
        <v>43</v>
      </c>
      <c r="C49" s="35"/>
      <c r="D49" s="35"/>
      <c r="E49" s="36"/>
      <c r="F49" s="14">
        <v>1</v>
      </c>
      <c r="G49" s="32"/>
    </row>
    <row r="50" spans="1:8" ht="27.6" customHeight="1" x14ac:dyDescent="0.3">
      <c r="A50" s="38"/>
      <c r="B50" s="34" t="s">
        <v>44</v>
      </c>
      <c r="C50" s="35"/>
      <c r="D50" s="35"/>
      <c r="E50" s="36"/>
      <c r="F50" s="14">
        <v>3</v>
      </c>
      <c r="G50" s="32"/>
    </row>
    <row r="51" spans="1:8" ht="27" customHeight="1" x14ac:dyDescent="0.3">
      <c r="A51" s="38"/>
      <c r="B51" s="34" t="s">
        <v>45</v>
      </c>
      <c r="C51" s="35"/>
      <c r="D51" s="35"/>
      <c r="E51" s="36"/>
      <c r="F51" s="14">
        <v>5</v>
      </c>
      <c r="G51" s="33"/>
    </row>
    <row r="52" spans="1:8" x14ac:dyDescent="0.3">
      <c r="G52" s="17">
        <f>SUM(G12:G51)</f>
        <v>1.0000000000000002</v>
      </c>
      <c r="H52" s="18"/>
    </row>
    <row r="53" spans="1:8" x14ac:dyDescent="0.3">
      <c r="A53" s="37" t="s">
        <v>46</v>
      </c>
      <c r="B53" s="37"/>
      <c r="C53" s="37"/>
      <c r="D53" s="37"/>
      <c r="E53" s="37"/>
      <c r="F53" s="37"/>
    </row>
    <row r="54" spans="1:8" x14ac:dyDescent="0.2">
      <c r="B54" s="19"/>
    </row>
    <row r="55" spans="1:8" x14ac:dyDescent="0.3">
      <c r="D55" s="20"/>
    </row>
    <row r="57" spans="1:8" x14ac:dyDescent="0.3">
      <c r="B57" s="2" t="s">
        <v>47</v>
      </c>
    </row>
    <row r="58" spans="1:8" x14ac:dyDescent="0.3">
      <c r="B58" s="2" t="s">
        <v>48</v>
      </c>
    </row>
    <row r="59" spans="1:8" x14ac:dyDescent="0.3">
      <c r="B59" s="2" t="s">
        <v>52</v>
      </c>
    </row>
  </sheetData>
  <mergeCells count="54">
    <mergeCell ref="B37:E37"/>
    <mergeCell ref="B38:E38"/>
    <mergeCell ref="F38:G40"/>
    <mergeCell ref="B39:E39"/>
    <mergeCell ref="B40:E40"/>
    <mergeCell ref="B1:G1"/>
    <mergeCell ref="A3:G3"/>
    <mergeCell ref="D5:E5"/>
    <mergeCell ref="A11:F11"/>
    <mergeCell ref="A12:A36"/>
    <mergeCell ref="B12:E12"/>
    <mergeCell ref="B13:E13"/>
    <mergeCell ref="B14:E14"/>
    <mergeCell ref="G14:G18"/>
    <mergeCell ref="B15:E15"/>
    <mergeCell ref="G20:G24"/>
    <mergeCell ref="B21:E21"/>
    <mergeCell ref="B22:E22"/>
    <mergeCell ref="B23:E23"/>
    <mergeCell ref="B24:E24"/>
    <mergeCell ref="B16:E16"/>
    <mergeCell ref="B17:E17"/>
    <mergeCell ref="B18:E18"/>
    <mergeCell ref="B19:E19"/>
    <mergeCell ref="B20:E20"/>
    <mergeCell ref="B31:E31"/>
    <mergeCell ref="B25:E25"/>
    <mergeCell ref="B26:E26"/>
    <mergeCell ref="G26:G30"/>
    <mergeCell ref="B27:E27"/>
    <mergeCell ref="B28:E28"/>
    <mergeCell ref="B29:E29"/>
    <mergeCell ref="B30:E30"/>
    <mergeCell ref="B32:E32"/>
    <mergeCell ref="G32:G36"/>
    <mergeCell ref="B33:E33"/>
    <mergeCell ref="B34:E34"/>
    <mergeCell ref="B35:E35"/>
    <mergeCell ref="B36:E36"/>
    <mergeCell ref="G48:G51"/>
    <mergeCell ref="B49:E49"/>
    <mergeCell ref="B50:E50"/>
    <mergeCell ref="B51:E51"/>
    <mergeCell ref="A53:F53"/>
    <mergeCell ref="A41:A51"/>
    <mergeCell ref="B41:E41"/>
    <mergeCell ref="B42:E42"/>
    <mergeCell ref="B43:E43"/>
    <mergeCell ref="G43:G46"/>
    <mergeCell ref="B44:E44"/>
    <mergeCell ref="B45:E45"/>
    <mergeCell ref="B46:E46"/>
    <mergeCell ref="B47:E47"/>
    <mergeCell ref="B48:E48"/>
  </mergeCells>
  <dataValidations count="1">
    <dataValidation type="custom" allowBlank="1" showInputMessage="1" showErrorMessage="1" error="Var ierakstīt tikai x" sqref="G12:G13 G19 G31 G41:G42 G47" xr:uid="{EAE5BCC7-3B67-4F99-997E-FD3D1D5A0736}">
      <formula1>G12="x"</formula1>
    </dataValidation>
  </dataValidations>
  <pageMargins left="0.70866141732283472" right="0.70866141732283472" top="0.74803149606299213" bottom="0.74803149606299213" header="0.31496062992125984" footer="0.31496062992125984"/>
  <pageSetup paperSize="9" scale="77"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F5C0B239284FAC4E97E36144CA3C5ED5" ma:contentTypeVersion="13" ma:contentTypeDescription="Izveidot jaunu dokumentu." ma:contentTypeScope="" ma:versionID="855ce5ea4c0cfc5b8cd49c26883dc8ac">
  <xsd:schema xmlns:xsd="http://www.w3.org/2001/XMLSchema" xmlns:xs="http://www.w3.org/2001/XMLSchema" xmlns:p="http://schemas.microsoft.com/office/2006/metadata/properties" xmlns:ns2="eaa8d693-efe7-4925-9e9b-ac00f7735760" xmlns:ns3="eca40e26-3e12-4eab-8741-d9334a89670c" targetNamespace="http://schemas.microsoft.com/office/2006/metadata/properties" ma:root="true" ma:fieldsID="f4e90762196ea7dce525d07a8d6d1318" ns2:_="" ns3:_="">
    <xsd:import namespace="eaa8d693-efe7-4925-9e9b-ac00f7735760"/>
    <xsd:import namespace="eca40e26-3e12-4eab-8741-d9334a8967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8d693-efe7-4925-9e9b-ac00f7735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a40e26-3e12-4eab-8741-d9334a8967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c4af6a3-f679-4319-b241-e0e05a6e88b0}" ma:internalName="TaxCatchAll" ma:showField="CatchAllData" ma:web="eca40e26-3e12-4eab-8741-d9334a896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a40e26-3e12-4eab-8741-d9334a89670c" xsi:nil="true"/>
    <lcf76f155ced4ddcb4097134ff3c332f xmlns="eaa8d693-efe7-4925-9e9b-ac00f77357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886947-0B4B-42B2-BA87-F83C08770F81}">
  <ds:schemaRefs>
    <ds:schemaRef ds:uri="http://schemas.microsoft.com/sharepoint/v3/contenttype/forms"/>
  </ds:schemaRefs>
</ds:datastoreItem>
</file>

<file path=customXml/itemProps2.xml><?xml version="1.0" encoding="utf-8"?>
<ds:datastoreItem xmlns:ds="http://schemas.openxmlformats.org/officeDocument/2006/customXml" ds:itemID="{AECFAED1-607F-41F7-930A-7328FA792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8d693-efe7-4925-9e9b-ac00f7735760"/>
    <ds:schemaRef ds:uri="eca40e26-3e12-4eab-8741-d9334a896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A107C8-7C9A-496D-A4CF-B2FF7ABC84E4}">
  <ds:schemaRefs>
    <ds:schemaRef ds:uri="http://schemas.microsoft.com/office/2006/metadata/properties"/>
    <ds:schemaRef ds:uri="http://schemas.microsoft.com/office/infopath/2007/PartnerControls"/>
    <ds:schemaRef ds:uri="eca40e26-3e12-4eab-8741-d9334a89670c"/>
    <ds:schemaRef ds:uri="eaa8d693-efe7-4925-9e9b-ac00f7735760"/>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Kriteriji_VARAM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Arvīds Vanags</dc:creator>
  <cp:lastModifiedBy>Arvīds Vanags</cp:lastModifiedBy>
  <dcterms:created xsi:type="dcterms:W3CDTF">2025-04-01T07:36:49Z</dcterms:created>
  <dcterms:modified xsi:type="dcterms:W3CDTF">2026-04-07T07:18:01Z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0x010100F5C0B239284FAC4E97E36144CA3C5ED5</vt:lpwstr>
  </property>
  <property fmtid="{D5CDD505-2E9C-101B-9397-08002B2CF9AE}" pid="3" name="MediaServiceImageTags">
    <vt:lpwstr/>
  </property>
</Properties>
</file>