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C:\Users\Juris\Documents\BACKUP\Citi projekti\2020.g\VARAM\Pašvaldības\"/>
    </mc:Choice>
  </mc:AlternateContent>
  <xr:revisionPtr revIDLastSave="0" documentId="13_ncr:1_{29AFFD6F-37B5-4A2B-90EA-3454C91DE693}" xr6:coauthVersionLast="36" xr6:coauthVersionMax="45" xr10:uidLastSave="{00000000-0000-0000-0000-000000000000}"/>
  <bookViews>
    <workbookView xWindow="0" yWindow="0" windowWidth="23040" windowHeight="9060" tabRatio="500" xr2:uid="{00000000-000D-0000-FFFF-FFFF00000000}"/>
  </bookViews>
  <sheets>
    <sheet name="Investiciju_plans_POST2020" sheetId="1" r:id="rId1"/>
    <sheet name="Par aglo. un dec.kan." sheetId="2" r:id="rId2"/>
    <sheet name="Ūdenssaimniec_ESOŠS_VĒRTĒJUMS" sheetId="3" r:id="rId3"/>
    <sheet name="NAI_esošais_vērtējums" sheetId="4" r:id="rId4"/>
    <sheet name="Ekonomiskais_novērtējums" sheetId="5" r:id="rId5"/>
  </sheets>
  <definedNames>
    <definedName name="_xlnm.Print_Area" localSheetId="0">Investiciju_plans_POST2020!$A$1:$H$40</definedName>
    <definedName name="_xlnm.Print_Area" localSheetId="1">'Par aglo. un dec.kan.'!$A$1:$B$14</definedName>
    <definedName name="_xlnm.Print_Area" localSheetId="2">Ūdenssaimniec_ESOŠS_VĒRTĒJUMS!$A$1:$H$40</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C12" i="5" l="1"/>
  <c r="C11" i="5"/>
  <c r="C6" i="4"/>
  <c r="C5" i="4"/>
  <c r="C27" i="3"/>
  <c r="C26" i="3"/>
  <c r="C8" i="3"/>
  <c r="C7" i="3"/>
  <c r="B1" i="2"/>
  <c r="H35" i="1"/>
  <c r="D35" i="1"/>
  <c r="H28" i="1"/>
  <c r="D28" i="1"/>
  <c r="H23" i="1"/>
  <c r="D23" i="1"/>
  <c r="H19" i="1"/>
  <c r="D19" i="1"/>
  <c r="H15" i="1"/>
  <c r="D15" i="1"/>
</calcChain>
</file>

<file path=xl/sharedStrings.xml><?xml version="1.0" encoding="utf-8"?>
<sst xmlns="http://schemas.openxmlformats.org/spreadsheetml/2006/main" count="280" uniqueCount="223">
  <si>
    <t xml:space="preserve"> NOTEKŪDEŅU AGLOMERĀCIJAS NOSAUKUMS</t>
  </si>
  <si>
    <t>BALVU NOVADA BALVU PILSĒTA</t>
  </si>
  <si>
    <t xml:space="preserve">Notekūdeņu savākšanas un attīrīšanas sistēmu attīstības vajadzības </t>
  </si>
  <si>
    <t>Dzeramā ūdens sagatavošanas un apgādes sistēmu attīstības vajadzības</t>
  </si>
  <si>
    <t>Investīciju kategorija/objekts</t>
  </si>
  <si>
    <r>
      <rPr>
        <b/>
        <sz val="11"/>
        <color rgb="FF000000"/>
        <rFont val="Calibri"/>
        <family val="2"/>
        <charset val="186"/>
      </rPr>
      <t>Plānoto darbību sasniedzamie rezultāti</t>
    </r>
    <r>
      <rPr>
        <sz val="11"/>
        <color rgb="FF000000"/>
        <rFont val="Calibri"/>
        <family val="2"/>
        <charset val="186"/>
      </rPr>
      <t xml:space="preserve"> 
(km, gab, t.sk., NAI - arī papildu jaudas)</t>
    </r>
  </si>
  <si>
    <r>
      <rPr>
        <b/>
        <sz val="11"/>
        <color rgb="FF000000"/>
        <rFont val="Calibri"/>
        <family val="2"/>
        <charset val="186"/>
      </rPr>
      <t xml:space="preserve">Pieslēgumu izveide mājsaimniecībām </t>
    </r>
    <r>
      <rPr>
        <sz val="11"/>
        <color rgb="FF000000"/>
        <rFont val="Calibri"/>
        <family val="2"/>
        <charset val="186"/>
      </rPr>
      <t>(mājsaimniecību skaits, kam tiks nodrošināti faktiskie pieslēgumi pie jaunizbūvētajiem centralizētajiem kanalizācijas tīkliem)</t>
    </r>
  </si>
  <si>
    <r>
      <rPr>
        <b/>
        <sz val="11"/>
        <color rgb="FF000000"/>
        <rFont val="Calibri"/>
        <family val="2"/>
        <charset val="186"/>
      </rPr>
      <t>Plānoto darbu izmaksas 2019.gada salīdzināmajās cenās</t>
    </r>
    <r>
      <rPr>
        <sz val="11"/>
        <color rgb="FF000000"/>
        <rFont val="Calibri"/>
        <family val="2"/>
        <charset val="186"/>
      </rPr>
      <t xml:space="preserve"> 
(EUR)</t>
    </r>
  </si>
  <si>
    <r>
      <rPr>
        <b/>
        <sz val="11"/>
        <color rgb="FF000000"/>
        <rFont val="Calibri"/>
        <family val="2"/>
        <charset val="186"/>
      </rPr>
      <t>Plānoto darbību sasniedzamie rezultāti</t>
    </r>
    <r>
      <rPr>
        <sz val="11"/>
        <color rgb="FF000000"/>
        <rFont val="Calibri"/>
        <family val="2"/>
        <charset val="186"/>
      </rPr>
      <t xml:space="preserve"> 
(km, gab, t.sk., urbumi, sagatavošanas stacijas, rezervuāri, 3.pss uc. - arī papildu jaudas)</t>
    </r>
  </si>
  <si>
    <r>
      <rPr>
        <b/>
        <sz val="11"/>
        <color rgb="FF000000"/>
        <rFont val="Calibri"/>
        <family val="2"/>
        <charset val="186"/>
      </rPr>
      <t xml:space="preserve">Pieslēgumu izveide mājsaimniecībām </t>
    </r>
    <r>
      <rPr>
        <sz val="11"/>
        <color rgb="FF000000"/>
        <rFont val="Calibri"/>
        <family val="2"/>
        <charset val="186"/>
      </rPr>
      <t>(mājsaimniecību skaits, kam nodrošināti faktiskie pieslēgumi pie jaunizbūvētajiem centralizētajiem kanalizācijas tīkliem)</t>
    </r>
  </si>
  <si>
    <t>Investīciju prioritāte: centralizēto kanalizācijas tīklu un objektu izbūve</t>
  </si>
  <si>
    <t>Investīciju prioritāte: centralizēto ūdensapgādes tīklu un objektu izbūve</t>
  </si>
  <si>
    <r>
      <rPr>
        <b/>
        <sz val="12"/>
        <color rgb="FF000000"/>
        <rFont val="Calibri"/>
        <family val="2"/>
        <charset val="1"/>
      </rPr>
      <t xml:space="preserve">Jaunu kanalizācijas </t>
    </r>
    <r>
      <rPr>
        <sz val="12"/>
        <color rgb="FF000000"/>
        <rFont val="Calibri"/>
        <family val="2"/>
        <charset val="1"/>
      </rPr>
      <t xml:space="preserve">ārējo </t>
    </r>
    <r>
      <rPr>
        <b/>
        <sz val="12"/>
        <color rgb="FF000000"/>
        <rFont val="Calibri"/>
        <family val="2"/>
        <charset val="1"/>
      </rPr>
      <t>inženiertīklu</t>
    </r>
    <r>
      <rPr>
        <sz val="12"/>
        <color rgb="FF000000"/>
        <rFont val="Calibri"/>
        <family val="2"/>
        <charset val="1"/>
      </rPr>
      <t xml:space="preserve"> izbūve  </t>
    </r>
    <r>
      <rPr>
        <b/>
        <sz val="12"/>
        <color rgb="FFFF0000"/>
        <rFont val="Calibri"/>
        <family val="2"/>
        <charset val="1"/>
      </rPr>
      <t>esošās aglomerācijas robežās</t>
    </r>
    <r>
      <rPr>
        <sz val="12"/>
        <color rgb="FF000000"/>
        <rFont val="Calibri"/>
        <family val="2"/>
        <charset val="1"/>
      </rPr>
      <t>, kopā</t>
    </r>
  </si>
  <si>
    <t>109(304)</t>
  </si>
  <si>
    <r>
      <rPr>
        <b/>
        <sz val="12"/>
        <color rgb="FF000000"/>
        <rFont val="Calibri"/>
        <family val="2"/>
        <charset val="1"/>
      </rPr>
      <t xml:space="preserve">Jaunu ūdensapgādes </t>
    </r>
    <r>
      <rPr>
        <sz val="12"/>
        <color rgb="FF000000"/>
        <rFont val="Calibri"/>
        <family val="2"/>
        <charset val="1"/>
      </rPr>
      <t xml:space="preserve">ārējo </t>
    </r>
    <r>
      <rPr>
        <b/>
        <sz val="12"/>
        <color rgb="FF000000"/>
        <rFont val="Calibri"/>
        <family val="2"/>
        <charset val="1"/>
      </rPr>
      <t>inženiertīklu</t>
    </r>
    <r>
      <rPr>
        <sz val="12"/>
        <color rgb="FF000000"/>
        <rFont val="Calibri"/>
        <family val="2"/>
        <charset val="1"/>
      </rPr>
      <t xml:space="preserve"> izbūve </t>
    </r>
    <r>
      <rPr>
        <b/>
        <sz val="12"/>
        <color rgb="FFFF0000"/>
        <rFont val="Calibri"/>
        <family val="2"/>
        <charset val="1"/>
      </rPr>
      <t>esošās ūdenspagādes pakalpojumu sniegšanas zonas robežās</t>
    </r>
    <r>
      <rPr>
        <sz val="12"/>
        <color rgb="FF000000"/>
        <rFont val="Calibri"/>
        <family val="2"/>
        <charset val="1"/>
      </rPr>
      <t>, kopā</t>
    </r>
  </si>
  <si>
    <t>118(303)</t>
  </si>
  <si>
    <t xml:space="preserve">t.sk. pašteces </t>
  </si>
  <si>
    <t>95(272)</t>
  </si>
  <si>
    <t>spiedvadi</t>
  </si>
  <si>
    <t>99/269</t>
  </si>
  <si>
    <t>t.sk. spiedvadi</t>
  </si>
  <si>
    <t xml:space="preserve">t.sk. atzaru izbūve </t>
  </si>
  <si>
    <t>17 (gab.)</t>
  </si>
  <si>
    <t>17(28)</t>
  </si>
  <si>
    <t>19 (gab.)</t>
  </si>
  <si>
    <t>19(31)</t>
  </si>
  <si>
    <r>
      <rPr>
        <b/>
        <sz val="12"/>
        <color rgb="FF000000"/>
        <rFont val="Calibri"/>
        <family val="2"/>
        <charset val="1"/>
      </rPr>
      <t xml:space="preserve">Citi no jauna izbūvējamie kanalizācijas sistēmas infrastruktūras objekti </t>
    </r>
    <r>
      <rPr>
        <b/>
        <sz val="12"/>
        <color rgb="FFFF0000"/>
        <rFont val="Calibri"/>
        <family val="2"/>
        <charset val="1"/>
      </rPr>
      <t>esošās aglomerācijas robežās</t>
    </r>
  </si>
  <si>
    <r>
      <rPr>
        <b/>
        <sz val="12"/>
        <color rgb="FF000000"/>
        <rFont val="Calibri"/>
        <family val="2"/>
        <charset val="1"/>
      </rPr>
      <t xml:space="preserve">Citi no jauna izbūvējamie ūdensapgādes sistēmas infrastruktūras objekti </t>
    </r>
    <r>
      <rPr>
        <b/>
        <sz val="12"/>
        <color rgb="FFFF0000"/>
        <rFont val="Calibri"/>
        <family val="2"/>
        <charset val="1"/>
      </rPr>
      <t>esošās ūdenspagādes pakalpojumu sniegšanas zonas robežās</t>
    </r>
  </si>
  <si>
    <t>Kanalizācijas sūkņu stacijas</t>
  </si>
  <si>
    <t>Spiediena nodrošināšanas sūkņu stacijas</t>
  </si>
  <si>
    <t>Notekūdeņu attīrīšanas iekārtas
  (NB! Obligāti norādāma nepieciešamā  notekūdeņu attīrīšanas projektējamā jauda)</t>
  </si>
  <si>
    <t>NAI divu līniju izbūve ar kopējo jaudu 1750-2000 m3/dnn</t>
  </si>
  <si>
    <t>Dzeramā ūdens sagatavošanas stacija
  (NB! Obligāti norādāma nepieciešamā  stacijas projektējamā jauda)</t>
  </si>
  <si>
    <t>Citi objekti 
(piem., asenizācijas pieņemšanas punkti)</t>
  </si>
  <si>
    <t>Citi objekti 
(piem., jauni dziļurbumi, esošo tamponēšana u.c.)</t>
  </si>
  <si>
    <t>2 urbumu tamponēšana</t>
  </si>
  <si>
    <r>
      <rPr>
        <b/>
        <sz val="12"/>
        <color rgb="FF000000"/>
        <rFont val="Calibri"/>
        <family val="2"/>
        <charset val="1"/>
      </rPr>
      <t>Jaunu kanalizācijas</t>
    </r>
    <r>
      <rPr>
        <sz val="12"/>
        <color rgb="FF000000"/>
        <rFont val="Calibri"/>
        <family val="2"/>
        <charset val="1"/>
      </rPr>
      <t xml:space="preserve"> ārējo </t>
    </r>
    <r>
      <rPr>
        <b/>
        <sz val="12"/>
        <color rgb="FF000000"/>
        <rFont val="Calibri"/>
        <family val="2"/>
        <charset val="1"/>
      </rPr>
      <t>inženiertīklu</t>
    </r>
    <r>
      <rPr>
        <sz val="12"/>
        <color rgb="FF000000"/>
        <rFont val="Calibri"/>
        <family val="2"/>
        <charset val="1"/>
      </rPr>
      <t xml:space="preserve"> izbūve </t>
    </r>
    <r>
      <rPr>
        <b/>
        <sz val="12"/>
        <color rgb="FFFF0000"/>
        <rFont val="Calibri"/>
        <family val="2"/>
        <charset val="1"/>
      </rPr>
      <t>paplašinātā aglomerācijā (ja plānota paplašināšana),</t>
    </r>
    <r>
      <rPr>
        <sz val="12"/>
        <color rgb="FF000000"/>
        <rFont val="Calibri"/>
        <family val="2"/>
        <charset val="1"/>
      </rPr>
      <t xml:space="preserve"> kopā</t>
    </r>
  </si>
  <si>
    <t>X(X)*</t>
  </si>
  <si>
    <r>
      <rPr>
        <b/>
        <sz val="12"/>
        <color rgb="FF000000"/>
        <rFont val="Calibri"/>
        <family val="2"/>
        <charset val="1"/>
      </rPr>
      <t>Jaunu ūdensapgādes</t>
    </r>
    <r>
      <rPr>
        <sz val="12"/>
        <color rgb="FF000000"/>
        <rFont val="Calibri"/>
        <family val="2"/>
        <charset val="1"/>
      </rPr>
      <t xml:space="preserve"> ārējo </t>
    </r>
    <r>
      <rPr>
        <b/>
        <sz val="12"/>
        <color rgb="FF000000"/>
        <rFont val="Calibri"/>
        <family val="2"/>
        <charset val="1"/>
      </rPr>
      <t>inženiertīklu</t>
    </r>
    <r>
      <rPr>
        <sz val="12"/>
        <color rgb="FF000000"/>
        <rFont val="Calibri"/>
        <family val="2"/>
        <charset val="1"/>
      </rPr>
      <t xml:space="preserve"> izbūve </t>
    </r>
    <r>
      <rPr>
        <b/>
        <sz val="12"/>
        <color rgb="FFFF0000"/>
        <rFont val="Calibri"/>
        <family val="2"/>
        <charset val="1"/>
      </rPr>
      <t>paplašinātā ūdenspagādes pakalpojumu sniegšanas zonā (ja plānota paplašināšana),</t>
    </r>
    <r>
      <rPr>
        <sz val="12"/>
        <color rgb="FF000000"/>
        <rFont val="Calibri"/>
        <family val="2"/>
        <charset val="1"/>
      </rPr>
      <t xml:space="preserve"> kopā</t>
    </r>
  </si>
  <si>
    <r>
      <rPr>
        <b/>
        <sz val="12"/>
        <color rgb="FF000000"/>
        <rFont val="Calibri"/>
        <family val="2"/>
        <charset val="1"/>
      </rPr>
      <t xml:space="preserve">Citi no jauna izbūvējamie kanalizācijas sistēmas infrastruktūras objekti </t>
    </r>
    <r>
      <rPr>
        <b/>
        <sz val="12"/>
        <color rgb="FFFF0000"/>
        <rFont val="Calibri"/>
        <family val="2"/>
        <charset val="1"/>
      </rPr>
      <t>paplašinātā aglomerācijā (ja plānota paplašināšana)</t>
    </r>
  </si>
  <si>
    <r>
      <rPr>
        <b/>
        <sz val="12"/>
        <color rgb="FF000000"/>
        <rFont val="Calibri"/>
        <family val="2"/>
        <charset val="1"/>
      </rPr>
      <t xml:space="preserve">Citi no jauna izbūvējamie ūdensapgādes sistēmas infrastruktūras objekti </t>
    </r>
    <r>
      <rPr>
        <b/>
        <sz val="12"/>
        <color rgb="FFFF0000"/>
        <rFont val="Calibri"/>
        <family val="2"/>
        <charset val="1"/>
      </rPr>
      <t>paplašinātā ūdenspagādes pakalpojumu sniegšanas zonā (ja plānota paplašināšana)</t>
    </r>
  </si>
  <si>
    <t>Investīciju prioritāte: esošo kanalizācijas ārējo inženiertīklu un objektu pārbūves un atjaunošanas darbi</t>
  </si>
  <si>
    <t>Investīciju prioritāte: esošo ūdensapgādes ārējo inženiertīklu un objektu pārbūves un atjaunošanas darbi</t>
  </si>
  <si>
    <t>Kanalizācijas ārējo inženiertīklu pārbūve un atjaunošana, kopā</t>
  </si>
  <si>
    <t>Ūdensapgādes ārējo inženiertīklu pārbūve un atjaunošana, kopā</t>
  </si>
  <si>
    <t xml:space="preserve"> </t>
  </si>
  <si>
    <t>pieslēgumu mezglu rekonstrukcija (gab.)</t>
  </si>
  <si>
    <t>atzari</t>
  </si>
  <si>
    <t>Kanalizācijas sūkņu stacijas 
(ja nav saistīts ar energoefektivitātes uzlabošanu)</t>
  </si>
  <si>
    <t xml:space="preserve">Citi objekti </t>
  </si>
  <si>
    <r>
      <rPr>
        <i/>
        <sz val="10"/>
        <color rgb="FF000000"/>
        <rFont val="Calibri"/>
        <family val="2"/>
        <charset val="186"/>
      </rPr>
      <t xml:space="preserve">Citi objekti 
(piem., </t>
    </r>
    <r>
      <rPr>
        <b/>
        <i/>
        <sz val="10"/>
        <color rgb="FF000000"/>
        <rFont val="Calibri"/>
        <family val="2"/>
        <charset val="1"/>
      </rPr>
      <t>asenizācijas pieņemšanas punkt</t>
    </r>
    <r>
      <rPr>
        <i/>
        <sz val="10"/>
        <color rgb="FF000000"/>
        <rFont val="Calibri"/>
        <family val="2"/>
        <charset val="186"/>
      </rPr>
      <t>i)</t>
    </r>
  </si>
  <si>
    <t>Investīciju prioritāte: ieguldījumi notekūdeņu attīrīšanas iekārtu darbības uzlabošanai</t>
  </si>
  <si>
    <t>Investīciju prioritāte: ieguldījumi dzeramā ūdens sagatavošanas stacijā, ūdens ieguves un padeves nodrošināšanas darbības uzlabošanai</t>
  </si>
  <si>
    <t>Citi pārbūvējamie un atjaunojamie kanalizācijas sistēmas infrastruktūras objekti</t>
  </si>
  <si>
    <t>Notekūdeņu attīrīšanas iekārtas 
  (NB! Obligāti norādāma nepieciešamā papildu un jaunā kopējā jauda)
Aile aizpildāma tikai, ja nepieciešama papildus jauda</t>
  </si>
  <si>
    <t>Dzeramā ūdens sagatavošanas stacija 
  (NB! Obligāti norādāma nepieciešamā papildu un jaunā kopējā jauda)
Aile aizpildāma tikai, ja nepieciešama papildus jauda</t>
  </si>
  <si>
    <t>Notekūdeņu attīrīšanas iekārtu energoefektivitātes uzlabošana</t>
  </si>
  <si>
    <t>Dzeramā ūdens sagatavošanas stacijas  energoefektivitātes uzlabošana</t>
  </si>
  <si>
    <t>Citu sistēmas objektu energofektivitāte (piemēram., KSS)</t>
  </si>
  <si>
    <t>Citu sistēmas objektu energofektivitāte pasākumi</t>
  </si>
  <si>
    <t>Dūņu apsaimniekošana – nepieciešamās infrastruktūras uzlabojumi</t>
  </si>
  <si>
    <t>Dūņu uzglabāšanas un apsaimniekošanas lauka izbūve</t>
  </si>
  <si>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</si>
  <si>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Par kanalizācijas aglomerācijas apstiprināšanu un fiksēšanu saskaņā ar normatīvo aktu prasībām</t>
  </si>
  <si>
    <t>Informācija par spēkā esošo domes lēmums par aglomerācijas teritorijas apstiprināšanu</t>
  </si>
  <si>
    <t>Vai informācija par notekūdeņu aglomerāciju ir iekļauta teritorija plānojumā</t>
  </si>
  <si>
    <t>Vai turpmākajos gados ir plānota aglomerācijas robežu izmaiņas (paplašināšana/samazināšana)</t>
  </si>
  <si>
    <t>NĒ</t>
  </si>
  <si>
    <r>
      <rPr>
        <b/>
        <sz val="11"/>
        <rFont val="Calibri"/>
        <family val="2"/>
        <charset val="1"/>
      </rPr>
      <t xml:space="preserve">Vidēji mājsaimniecību ieņēmumi uz vienu cilvēku mēnesī </t>
    </r>
    <r>
      <rPr>
        <b/>
        <sz val="11"/>
        <color rgb="FFFF0000"/>
        <rFont val="Calibri"/>
        <family val="2"/>
        <charset val="1"/>
      </rPr>
      <t>2018.g.</t>
    </r>
  </si>
  <si>
    <t>Vidējais iedzīvotāju skaits mājsaimniecībā</t>
  </si>
  <si>
    <t>Decentralizēto notekūdeņu savākšanas sistēmas izveidošana saskaņā ar MK noteikumu Nr.384 "Noteikumi par decentralizēto kanalizāciju apsaimniekošanu un reģistrēšanu" prasībām</t>
  </si>
  <si>
    <t>Vai ir apstiprināti pašvaldības saistošie noteikumi par decentralizētu kanalizācijas sistēmu reģistra izveidi?</t>
  </si>
  <si>
    <t>Jā, ir izdoti saistošie noteikumi par decentralizēto kanalizācijas sistēmu reģistrēšanas un lietošanas kārtību Balvu novadā</t>
  </si>
  <si>
    <t>Saskaņā ar saistošajiem noteikumiem, līdz kuram gadam jāveic decentralizēto sistēmu reģistrācija (ja attiecināms)</t>
  </si>
  <si>
    <t>Līdz 2021. gada 31.decembrim</t>
  </si>
  <si>
    <t>Kura institūcija, organizācija pašvaldībā būs atbildīga par decentralizēto kanalizācijas sistēmu reģistrāciju, pārliecināsies par to atbilstošo tehnisko stāvokli un veiks notekūdeņu izvešanas kontroli?</t>
  </si>
  <si>
    <t>Balvu pilsētā – Balvu novada pašvaldības aģentūra “SAN-TEX”</t>
  </si>
  <si>
    <t>Vai ir ieviests asenizācijas pakalpojuma sniedzēju reģistrs? Kur šo reģistru var atrast?</t>
  </si>
  <si>
    <t>Nav, jo asenizatora pakalpojumu nodrošina P/a “SAN-TEX”</t>
  </si>
  <si>
    <t>Vai ir izstrādāts sabiedrības vidēja termiņa darbības stratēģija? Kad un kas to ir apstiprinājis?</t>
  </si>
  <si>
    <t>Izstrādē</t>
  </si>
  <si>
    <t>Balvu novada Balvu pilsēta</t>
  </si>
  <si>
    <t>Centralizētās kanalizācijas sistēmas (CKS) ESOŠĀS situācijas novērtējums</t>
  </si>
  <si>
    <r>
      <rPr>
        <b/>
        <sz val="12"/>
        <rFont val="Calibri"/>
        <family val="2"/>
        <charset val="186"/>
      </rPr>
      <t xml:space="preserve">Kopējais iedzīvotāju skaits pilsētā (ciemā) </t>
    </r>
    <r>
      <rPr>
        <b/>
        <sz val="12"/>
        <color rgb="FFFF0000"/>
        <rFont val="Calibri"/>
        <family val="2"/>
        <charset val="1"/>
      </rPr>
      <t xml:space="preserve">(01.01.2018) </t>
    </r>
  </si>
  <si>
    <t xml:space="preserve">Dati ņemti uz 01.01.2019. </t>
  </si>
  <si>
    <r>
      <rPr>
        <b/>
        <sz val="12"/>
        <color rgb="FF000000"/>
        <rFont val="Calibri"/>
        <family val="2"/>
        <charset val="1"/>
      </rPr>
      <t xml:space="preserve">Aglomerācijas iedzīvotāju skaits uz </t>
    </r>
    <r>
      <rPr>
        <b/>
        <sz val="12"/>
        <color rgb="FFFF0000"/>
        <rFont val="Calibri"/>
        <family val="2"/>
        <charset val="1"/>
      </rPr>
      <t>(01.01.2019)</t>
    </r>
  </si>
  <si>
    <t>t.sk. Mājsaimniecības abonentu skaits</t>
  </si>
  <si>
    <t>t.sk. Lietotāju (iedzīvotāji), skaits</t>
  </si>
  <si>
    <t>t.sk. Pakalpojumu pieejamība (iedzīvotāji), skaits</t>
  </si>
  <si>
    <t>t.sk. tīkli vecāki par 50 gadiem (celti pirms 1970.gada), km</t>
  </si>
  <si>
    <t>t.sk. tīkli vecāki par 30 gadiem (celti pirms 1990.gada), km</t>
  </si>
  <si>
    <t>Esošo kanalizāciju tīklu kopgarums, km</t>
  </si>
  <si>
    <t xml:space="preserve">t.sk. pašteces, km </t>
  </si>
  <si>
    <t>t.sk. Spiedvadi, km</t>
  </si>
  <si>
    <t>Kanalizācijas sūkņu stacijas, skaits</t>
  </si>
  <si>
    <t>t.sk. vecākas par 20 gadiem</t>
  </si>
  <si>
    <t>8, 
2000.gadā rekonstruētas</t>
  </si>
  <si>
    <t>t.sk. 0- 10 gadu vecas</t>
  </si>
  <si>
    <t>Konstatēto tīkla avāriju skaits gadā</t>
  </si>
  <si>
    <t>Noteiktais infiltrācijas apjoms %, 2018.g.</t>
  </si>
  <si>
    <t>Lietus notekūdeņu pieslēguma vietu skaits pie centralizēto kanalizācijas tīklu sistēmas (gab.)</t>
  </si>
  <si>
    <t>Nav precīzi zināms</t>
  </si>
  <si>
    <t>Lietus notekūdeņi šķirtsistēmas pastāvēšana, aptuvenais lietus kanalizācijas īpatsvars no notekūdeņu plūsmas.</t>
  </si>
  <si>
    <t>~50%</t>
  </si>
  <si>
    <t>Asenizācijas mašīnu pieņemšanas punktu skaits, kur tiek vesti aglomerācijā savāktie notekūdeņi (t.sk. pie NAI)</t>
  </si>
  <si>
    <t>Kopējais elektroenerģijas patēriņš kanalizācijai gadā, kWh/gadā</t>
  </si>
  <si>
    <t>Vai pašvaldībā, vai uzņēmumā ir izstrādāta kārtība kā tiek sniegts atbalsts (līdzfinansējums) kanalizācijas pieslēgumiem mājsaimniecībām izbūvei? Cik mājsaimniecībām sniegts atbalsts (pieņemts lēmums par atbalsta sniegšanu līdz 01.12.2019.)</t>
  </si>
  <si>
    <t>Pašvaldībā ir pieņemti saistošie noteikumi par līdzfinansējuma piešķiršanu! 2018.gada atbalsts sniegts 22 mājsaimniecībām; 2019. gada 42 mājsaimniecībām.</t>
  </si>
  <si>
    <t>2018. gada 8. marta Nr.10/2018 saistošie noteikumi “Par Balvu novada pašvaldības līdzfinansējuma apmēru nekustamo īpašumu pieslēgšanai centralizētajam ūdensvadam un sadzīves kanalizācijas sistēmai”</t>
  </si>
  <si>
    <t>Centralizētās ūdensapgādes sistēmas (CŪS) ESOŠĀS situācijas novērtējums</t>
  </si>
  <si>
    <r>
      <rPr>
        <b/>
        <sz val="12"/>
        <color rgb="FF000000"/>
        <rFont val="Calibri"/>
        <family val="2"/>
        <charset val="1"/>
      </rPr>
      <t xml:space="preserve">CŪS pakalpojumu zonas iedzīvotāju skaits uz </t>
    </r>
    <r>
      <rPr>
        <b/>
        <sz val="12"/>
        <color rgb="FFFF0000"/>
        <rFont val="Calibri"/>
        <family val="2"/>
        <charset val="1"/>
      </rPr>
      <t>(01.01.2018)</t>
    </r>
  </si>
  <si>
    <t>Esošo ūdensapgādes tīklu kopgarums, km</t>
  </si>
  <si>
    <t>~14</t>
  </si>
  <si>
    <t>Noteiktais ūdens zudumu apjoms (tīklos), %, 2018.g.</t>
  </si>
  <si>
    <t>~27</t>
  </si>
  <si>
    <t>Ūdens ieguves vietas adrese/nosaukums</t>
  </si>
  <si>
    <t>Piederība</t>
  </si>
  <si>
    <t>Izbūves/rekonstrukcijas gads</t>
  </si>
  <si>
    <t>Projektētā jauda, m3/gadā</t>
  </si>
  <si>
    <t>Faktiski iegūtais ūdens apjoms m3/gadā</t>
  </si>
  <si>
    <r>
      <rPr>
        <b/>
        <sz val="11"/>
        <color rgb="FF000000"/>
        <rFont val="Calibri"/>
        <family val="2"/>
        <charset val="1"/>
      </rPr>
      <t xml:space="preserve">Fiziskais nolietojums, % </t>
    </r>
    <r>
      <rPr>
        <sz val="11"/>
        <color rgb="FF000000"/>
        <rFont val="Calibri"/>
        <family val="2"/>
        <charset val="1"/>
      </rPr>
      <t>(pašu vērtējums)</t>
    </r>
  </si>
  <si>
    <r>
      <rPr>
        <b/>
        <sz val="11"/>
        <color rgb="FF000000"/>
        <rFont val="Calibri"/>
        <family val="2"/>
        <charset val="1"/>
      </rPr>
      <t xml:space="preserve">Fiziskais nolietojums, % </t>
    </r>
    <r>
      <rPr>
        <sz val="11"/>
        <color rgb="FF000000"/>
        <rFont val="Calibri"/>
        <family val="2"/>
        <charset val="1"/>
      </rPr>
      <t>(grāmatvedībā)</t>
    </r>
  </si>
  <si>
    <t>Elektroenerģijas patēriņš, dzeramā ūdens ieguvei kWh/gadā</t>
  </si>
  <si>
    <t>Partizānu iela 68, Urbums Nr.1</t>
  </si>
  <si>
    <t>P700555</t>
  </si>
  <si>
    <r>
      <rPr>
        <b/>
        <sz val="11"/>
        <color rgb="FF000000"/>
        <rFont val="Calibri"/>
        <family val="2"/>
        <charset val="1"/>
      </rPr>
      <t>59817 m</t>
    </r>
    <r>
      <rPr>
        <b/>
        <vertAlign val="superscript"/>
        <sz val="11"/>
        <color rgb="FF000000"/>
        <rFont val="Calibri"/>
        <family val="2"/>
        <charset val="1"/>
      </rPr>
      <t>3</t>
    </r>
    <r>
      <rPr>
        <b/>
        <sz val="11"/>
        <color rgb="FF000000"/>
        <rFont val="Calibri"/>
        <family val="2"/>
        <charset val="1"/>
      </rPr>
      <t>/gadā</t>
    </r>
  </si>
  <si>
    <t>Partizānu iela 68, Urbums Nr.2</t>
  </si>
  <si>
    <t>P700556</t>
  </si>
  <si>
    <r>
      <rPr>
        <b/>
        <sz val="11"/>
        <color rgb="FF000000"/>
        <rFont val="Calibri"/>
        <family val="2"/>
        <charset val="1"/>
      </rPr>
      <t>75172 m</t>
    </r>
    <r>
      <rPr>
        <b/>
        <vertAlign val="superscript"/>
        <sz val="11"/>
        <color rgb="FF000000"/>
        <rFont val="Calibri"/>
        <family val="2"/>
        <charset val="1"/>
      </rPr>
      <t>3</t>
    </r>
    <r>
      <rPr>
        <b/>
        <sz val="11"/>
        <color rgb="FF000000"/>
        <rFont val="Calibri"/>
        <family val="2"/>
        <charset val="1"/>
      </rPr>
      <t>/gadā</t>
    </r>
  </si>
  <si>
    <t>Partizānu iela 68, Urbums Nr.3</t>
  </si>
  <si>
    <t>P700557</t>
  </si>
  <si>
    <r>
      <rPr>
        <b/>
        <sz val="11"/>
        <color rgb="FF000000"/>
        <rFont val="Calibri"/>
        <family val="2"/>
        <charset val="1"/>
      </rPr>
      <t>98171 m</t>
    </r>
    <r>
      <rPr>
        <b/>
        <vertAlign val="superscript"/>
        <sz val="11"/>
        <color rgb="FF000000"/>
        <rFont val="Calibri"/>
        <family val="2"/>
        <charset val="1"/>
      </rPr>
      <t>3</t>
    </r>
    <r>
      <rPr>
        <b/>
        <sz val="11"/>
        <color rgb="FF000000"/>
        <rFont val="Calibri"/>
        <family val="2"/>
        <charset val="1"/>
      </rPr>
      <t>/gadā</t>
    </r>
  </si>
  <si>
    <t>Ūdens sagatavošanas iekārtu adrese/nosaukums</t>
  </si>
  <si>
    <t>Projektētā jauda, m3/dnn</t>
  </si>
  <si>
    <t>Faktiskais tīklā ievadītais ūdens apjoms m3/gadā</t>
  </si>
  <si>
    <t>Elektroenerģijas patēriņš, dzeramā ūdens attīrīšanai kWh/gadā</t>
  </si>
  <si>
    <t>Partizānu iela 68, ŪAS</t>
  </si>
  <si>
    <r>
      <rPr>
        <b/>
        <sz val="11"/>
        <color rgb="FF000000"/>
        <rFont val="Calibri"/>
        <family val="2"/>
        <charset val="1"/>
      </rPr>
      <t xml:space="preserve">233160 </t>
    </r>
    <r>
      <rPr>
        <b/>
        <sz val="11"/>
        <color rgb="FF000000"/>
        <rFont val="Calibri"/>
        <family val="2"/>
        <charset val="186"/>
      </rPr>
      <t xml:space="preserve"> m</t>
    </r>
    <r>
      <rPr>
        <b/>
        <vertAlign val="superscript"/>
        <sz val="11"/>
        <color rgb="FF000000"/>
        <rFont val="Calibri"/>
        <family val="2"/>
        <charset val="186"/>
      </rPr>
      <t>3</t>
    </r>
    <r>
      <rPr>
        <b/>
        <sz val="11"/>
        <color rgb="FF000000"/>
        <rFont val="Calibri"/>
        <family val="2"/>
        <charset val="186"/>
      </rPr>
      <t>/gadā</t>
    </r>
  </si>
  <si>
    <t>Ūdens uzglabāšanas iekārtu (ūdentornis, rezervuāri) adrese</t>
  </si>
  <si>
    <t>Projektētā jauda, m3</t>
  </si>
  <si>
    <t>Elektroenerģijas patēriņš dzeramā ūdens piegādei kWh/gadā</t>
  </si>
  <si>
    <t>Partizānu iela 68, ŪAS ūdens rezervuārs</t>
  </si>
  <si>
    <t>Notekūdeņu attīrīšanas iekārtu (NAI) ESOŠĀS situācijas novērtējums</t>
  </si>
  <si>
    <r>
      <rPr>
        <b/>
        <sz val="11"/>
        <color rgb="FF000000"/>
        <rFont val="Calibri"/>
        <family val="2"/>
        <charset val="1"/>
      </rPr>
      <t xml:space="preserve">Kopējais uz NAI novadītais notekūdeņu apjoms aglomerācijā m3/gadā </t>
    </r>
    <r>
      <rPr>
        <b/>
        <sz val="11"/>
        <color rgb="FFC9211E"/>
        <rFont val="Calibri"/>
        <family val="2"/>
        <charset val="1"/>
      </rPr>
      <t>(2018.g.)</t>
    </r>
  </si>
  <si>
    <t>t.sk. Mājsaimniecībās uzskaitītais notekūdeņu daudzums, m3/gadā</t>
  </si>
  <si>
    <t>t.sk. ar asenizācijas transportu nodotais apjoms m3/gadā</t>
  </si>
  <si>
    <t>Aglomerācijā esošu un strādājošu NAI ar jaudu lielāku par 20m3/dnn adrese/nosaukums</t>
  </si>
  <si>
    <t>Projektētā jauda, CE</t>
  </si>
  <si>
    <t>Faktiski saņemtais notekūdeņu apjoms m3/gadā</t>
  </si>
  <si>
    <t>Elektroenerģijas patēriņš kWh/gadā</t>
  </si>
  <si>
    <t>Notekūdeņu dūņu apjoms t/gadā</t>
  </si>
  <si>
    <t>Notekūdeņu dūņu apsaimniekošana</t>
  </si>
  <si>
    <t xml:space="preserve">Balvu pilsētas attīrīšanas iekārta “Salmaņi”, Balvu pag., Balvu novads </t>
  </si>
  <si>
    <t>A700216</t>
  </si>
  <si>
    <t>2004. gads</t>
  </si>
  <si>
    <t>1700 m3/dnn vai 620500 m3/gadā</t>
  </si>
  <si>
    <t xml:space="preserve"> 251876,13 (2019.g)</t>
  </si>
  <si>
    <t>Pagaidu uzglabāšana</t>
  </si>
  <si>
    <t>Ūdenssaimniecības pakalpojumu sniedzēja esošo NAI jaudu pietiekamības (atbilstības) vērtējums, pēc decentralizēto notekūdeņu reģistra izveides un visu savākto notekūdeņu nogādāšanas attīrīšanai NAI</t>
  </si>
  <si>
    <t xml:space="preserve">2019.gadā visas notekūdeņu dūņas tika utilizētas, sadarbojoties ar vietējiem uzņēmējiem! </t>
  </si>
  <si>
    <t>NAI ar jaudu lielāku par 20m3/dnn adrese/nosaukums</t>
  </si>
  <si>
    <t>Piesārņojuma rādītājs</t>
  </si>
  <si>
    <t>Ienākošā  piesārņojuma koncentrācija mg/l, vidēji 2018.gadā</t>
  </si>
  <si>
    <t>Attīrīto notekūdeņu  piesārņojuma koncentrācija mg/l</t>
  </si>
  <si>
    <t>BSP</t>
  </si>
  <si>
    <t>147,5 mg/l</t>
  </si>
  <si>
    <t>15,1 mg/l</t>
  </si>
  <si>
    <t>ĶSP</t>
  </si>
  <si>
    <t>405 mg/l</t>
  </si>
  <si>
    <t>81,5 mg/l</t>
  </si>
  <si>
    <t>SV</t>
  </si>
  <si>
    <t>209,5 mg/l</t>
  </si>
  <si>
    <t>17,35 mg/l</t>
  </si>
  <si>
    <t>Nkop</t>
  </si>
  <si>
    <t>49,75 mg/l</t>
  </si>
  <si>
    <t>28,9 mg/l</t>
  </si>
  <si>
    <t>Pkop</t>
  </si>
  <si>
    <t>6,615 mg/l</t>
  </si>
  <si>
    <t>3,265 mg/l</t>
  </si>
  <si>
    <t>Kopējā ienākošā slodze, CE, 2018.g.</t>
  </si>
  <si>
    <t xml:space="preserve">Balvu novada Balvu pilsēta </t>
  </si>
  <si>
    <t>Ūdenssaimniecības - CKS ekonomiskais novērtējums</t>
  </si>
  <si>
    <t>Ūdenssaimniecības pakalpojumu sniedzējs, nosaukums</t>
  </si>
  <si>
    <t>Balvu novada P/a “SAN-TEX”</t>
  </si>
  <si>
    <t>Pakalpojuma sniedzēja pamatkapitāls, EUR</t>
  </si>
  <si>
    <t>Nav, jo pašvaldības aģentūra</t>
  </si>
  <si>
    <r>
      <rPr>
        <b/>
        <sz val="11"/>
        <rFont val="Calibri"/>
        <family val="2"/>
        <charset val="1"/>
      </rPr>
      <t>Pakalpojuma sniedzēja  parādsaistību apjoms ūdenssaimniecības pakalpojumu sniegšanas jomā, EUR</t>
    </r>
    <r>
      <rPr>
        <b/>
        <sz val="11"/>
        <color rgb="FFFF0000"/>
        <rFont val="Calibri"/>
        <family val="2"/>
        <charset val="1"/>
      </rPr>
      <t xml:space="preserve"> ( uz 01.01.2019.)</t>
    </r>
  </si>
  <si>
    <t>Nav</t>
  </si>
  <si>
    <r>
      <rPr>
        <b/>
        <sz val="11"/>
        <rFont val="Calibri"/>
        <family val="2"/>
        <charset val="1"/>
      </rPr>
      <t>Kredītsaistību termiņš un kopējais gadā</t>
    </r>
    <r>
      <rPr>
        <b/>
        <sz val="11"/>
        <color rgb="FFFF0000"/>
        <rFont val="Calibri"/>
        <family val="2"/>
        <charset val="1"/>
      </rPr>
      <t xml:space="preserve"> (2019.g.) </t>
    </r>
    <r>
      <rPr>
        <b/>
        <sz val="11"/>
        <rFont val="Calibri"/>
        <family val="2"/>
        <charset val="1"/>
      </rPr>
      <t xml:space="preserve"> atmaksājamais apjoms, EUR</t>
    </r>
  </si>
  <si>
    <t>Kādā apjomā uzņēmums no saviem ieņēmumiem sedz kredītprocentu un pamatsummas atmaksu (%)</t>
  </si>
  <si>
    <t>Notekūdeņu apsaimniekošanas tarifs, kopējais, EUR/m3</t>
  </si>
  <si>
    <t>No 2014.gada</t>
  </si>
  <si>
    <r>
      <rPr>
        <i/>
        <sz val="11"/>
        <color rgb="FF000000"/>
        <rFont val="Calibri"/>
        <family val="2"/>
        <charset val="186"/>
      </rPr>
      <t xml:space="preserve">t.sk. Notekūdeņu </t>
    </r>
    <r>
      <rPr>
        <i/>
        <u/>
        <sz val="11"/>
        <color rgb="FF000000"/>
        <rFont val="Calibri"/>
        <family val="2"/>
        <charset val="1"/>
      </rPr>
      <t>savākšanas</t>
    </r>
    <r>
      <rPr>
        <i/>
        <sz val="11"/>
        <color rgb="FF000000"/>
        <rFont val="Calibri"/>
        <family val="2"/>
        <charset val="186"/>
      </rPr>
      <t xml:space="preserve"> tarifs</t>
    </r>
  </si>
  <si>
    <r>
      <rPr>
        <i/>
        <sz val="11"/>
        <color rgb="FF000000"/>
        <rFont val="Calibri"/>
        <family val="2"/>
        <charset val="186"/>
      </rPr>
      <t xml:space="preserve">t.sk. Notekūdeņu </t>
    </r>
    <r>
      <rPr>
        <i/>
        <u/>
        <sz val="11"/>
        <color rgb="FF000000"/>
        <rFont val="Calibri"/>
        <family val="2"/>
        <charset val="1"/>
      </rPr>
      <t>attīrīšanas</t>
    </r>
    <r>
      <rPr>
        <i/>
        <sz val="11"/>
        <color rgb="FF000000"/>
        <rFont val="Calibri"/>
        <family val="2"/>
        <charset val="186"/>
      </rPr>
      <t xml:space="preserve"> tarifs</t>
    </r>
  </si>
  <si>
    <t>Asenizācijas transporta pieņemšanas maksa, m3 (no - līdz)</t>
  </si>
  <si>
    <r>
      <rPr>
        <b/>
        <sz val="11"/>
        <color rgb="FF000000"/>
        <rFont val="Calibri"/>
        <family val="2"/>
        <charset val="1"/>
      </rPr>
      <t xml:space="preserve">Kopējie kanalizācijas jomas ieņēmumi </t>
    </r>
    <r>
      <rPr>
        <b/>
        <sz val="11"/>
        <color rgb="FFFF0000"/>
        <rFont val="Calibri"/>
        <family val="2"/>
        <charset val="1"/>
      </rPr>
      <t>(2018.g)</t>
    </r>
    <r>
      <rPr>
        <b/>
        <sz val="11"/>
        <color rgb="FF000000"/>
        <rFont val="Calibri"/>
        <family val="2"/>
        <charset val="1"/>
      </rPr>
      <t>, EUR/gadā</t>
    </r>
  </si>
  <si>
    <r>
      <rPr>
        <b/>
        <sz val="11"/>
        <color rgb="FF000000"/>
        <rFont val="Calibri"/>
        <family val="2"/>
        <charset val="1"/>
      </rPr>
      <t xml:space="preserve">Kopējie kanalizācijas jomas izdevumi </t>
    </r>
    <r>
      <rPr>
        <b/>
        <sz val="11"/>
        <color rgb="FFFF0000"/>
        <rFont val="Calibri"/>
        <family val="2"/>
        <charset val="1"/>
      </rPr>
      <t>(2018.g.)</t>
    </r>
    <r>
      <rPr>
        <b/>
        <sz val="11"/>
        <color rgb="FF000000"/>
        <rFont val="Calibri"/>
        <family val="2"/>
        <charset val="1"/>
      </rPr>
      <t>, EUR/gadā</t>
    </r>
  </si>
  <si>
    <t>Pakalpojuma sniedzēja vērtējums par iespējām segt ar kanalizācijas sistēmas darbību saistītos izdevumus no tarifa</t>
  </si>
  <si>
    <t>Kārtībā, kā tiek finansēta liela apjoma infrastruktūras uzturēšanas darbi</t>
  </si>
  <si>
    <t>Vai uzņēmumā ir attīstības plāns notekūdeņu sistēmas pamatlīdzekļu uzturēšanā, atjaunošanā un paplašināšanā?</t>
  </si>
  <si>
    <t>Ūdenssaimniecības - CŪS ekonomiskais novērtējums</t>
  </si>
  <si>
    <t>Dzeramā ūdens ieguves un piegādes tarifs, EUR/m3</t>
  </si>
  <si>
    <r>
      <rPr>
        <b/>
        <sz val="11"/>
        <color rgb="FF000000"/>
        <rFont val="Calibri"/>
        <family val="2"/>
        <charset val="1"/>
      </rPr>
      <t xml:space="preserve">Kopējie ūdensapgādes jomas ieņēmumi </t>
    </r>
    <r>
      <rPr>
        <b/>
        <sz val="11"/>
        <color rgb="FFFF0000"/>
        <rFont val="Calibri"/>
        <family val="2"/>
        <charset val="1"/>
      </rPr>
      <t>(2018.g)</t>
    </r>
    <r>
      <rPr>
        <b/>
        <sz val="11"/>
        <color rgb="FF000000"/>
        <rFont val="Calibri"/>
        <family val="2"/>
        <charset val="1"/>
      </rPr>
      <t>, EUR/gadā</t>
    </r>
  </si>
  <si>
    <r>
      <rPr>
        <b/>
        <sz val="11"/>
        <color rgb="FF000000"/>
        <rFont val="Calibri"/>
        <family val="2"/>
        <charset val="1"/>
      </rPr>
      <t xml:space="preserve">Kopējie ūdensapgādes jomas izdevumi </t>
    </r>
    <r>
      <rPr>
        <b/>
        <sz val="11"/>
        <color rgb="FFFF0000"/>
        <rFont val="Calibri"/>
        <family val="2"/>
        <charset val="1"/>
      </rPr>
      <t>(2018.g)</t>
    </r>
    <r>
      <rPr>
        <b/>
        <sz val="11"/>
        <color rgb="FF000000"/>
        <rFont val="Calibri"/>
        <family val="2"/>
        <charset val="1"/>
      </rPr>
      <t>, EUR/gadā</t>
    </r>
  </si>
  <si>
    <t>Pakalpojuma sniedzēja vērtējums par iespējām segt ar ūdensapgādes sistēmas darbību saistītos izdevumus no tarifa</t>
  </si>
  <si>
    <t>Vai uzņēmumā ir investīciju plāns ūdensapgādes sistēmas pamatlīdzekļu uzturēšanā, atjaunošanā un paplašināšanā?</t>
  </si>
  <si>
    <t>Sedz pašvaldība</t>
  </si>
  <si>
    <t>Aģentūru gadījumā to dara dome, paredzot finansējumu sastādot ikgadējo budžetu</t>
  </si>
  <si>
    <t>Ir attīstības plāni, kas tiek precizēti atbilstoši ikgadējam budžeta asignējumam</t>
  </si>
  <si>
    <t>56,994 t/gadā slapjās dūņas</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</si>
  <si>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</si>
  <si>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</si>
  <si>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</si>
  <si>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</si>
  <si>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p/a "San-Tex"</t>
  </si>
  <si>
    <t>27.01.2020</t>
  </si>
  <si>
    <t>Aigars Pušpurs, Aivars Pugejs, Ieva Liepiņa, Uldzis Sprudzāns, Aleksandrs Sņegovs, Gunta Raibekaze, Imanta Serdāne</t>
  </si>
  <si>
    <t>ieva.liepina@balvi.lv</t>
  </si>
  <si>
    <t xml:space="preserve"> 23,30 €  </t>
  </si>
  <si>
    <t>Asenizācijas mašīnas tilpums ir 3m3 pakalpojums maksā</t>
  </si>
  <si>
    <t>Ir nepieciešami uzlabojumi, kas ir sagatavoti ūdenssaimniecības III kārtas projektam</t>
  </si>
  <si>
    <t xml:space="preserve">Dati uz 01.01.2019. </t>
  </si>
  <si>
    <r>
      <rPr>
        <i/>
        <sz val="10"/>
        <color rgb="FF000000"/>
        <rFont val="Calibri"/>
        <family val="2"/>
        <charset val="186"/>
      </rPr>
      <t>2012. gada 13. septembra Domes sēdes protokols Nr.14; 35</t>
    </r>
    <r>
      <rPr>
        <i/>
        <sz val="10"/>
        <color rgb="FF000000"/>
        <rFont val="Calibri"/>
        <family val="2"/>
        <charset val="1"/>
      </rPr>
      <t>§ Par aglomerācijas robežu noteikšanu Balvu pilsētā</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</si>
</sst>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8" x14ac:knownFonts="1">
    <font>
      <sz val="11"/>
      <color rgb="FF000000"/>
      <name val="Calibri"/>
      <family val="2"/>
      <charset val="1"/>
    </font>
    <font>
      <b/>
      <sz val="11"/>
      <name val="Calibri"/>
      <family val="2"/>
      <charset val="186"/>
    </font>
    <font>
      <b/>
      <sz val="12"/>
      <name val="Calibri"/>
      <family val="2"/>
      <charset val="186"/>
    </font>
    <font>
      <b/>
      <sz val="11"/>
      <color rgb="FF000000"/>
      <name val="Calibri"/>
      <family val="2"/>
      <charset val="186"/>
    </font>
    <font>
      <sz val="11"/>
      <color rgb="FF000000"/>
      <name val="Calibri"/>
      <family val="2"/>
      <charset val="186"/>
    </font>
    <font>
      <b/>
      <sz val="12"/>
      <color rgb="FF000000"/>
      <name val="Calibri"/>
      <family val="2"/>
      <charset val="1"/>
    </font>
    <font>
      <sz val="12"/>
      <color rgb="FF000000"/>
      <name val="Calibri"/>
      <family val="2"/>
      <charset val="1"/>
    </font>
    <font>
      <b/>
      <sz val="12"/>
      <color rgb="FFFF0000"/>
      <name val="Calibri"/>
      <family val="2"/>
      <charset val="1"/>
    </font>
    <font>
      <i/>
      <sz val="10"/>
      <color rgb="FF000000"/>
      <name val="Calibri"/>
      <family val="2"/>
      <charset val="186"/>
    </font>
    <font>
      <sz val="11"/>
      <color rgb="FF000000"/>
      <name val="Times New Roman"/>
      <family val="1"/>
      <charset val="186"/>
    </font>
    <font>
      <b/>
      <i/>
      <sz val="10"/>
      <color rgb="FF000000"/>
      <name val="Calibri"/>
      <family val="2"/>
      <charset val="1"/>
    </font>
    <font>
      <i/>
      <sz val="12"/>
      <color rgb="FF000000"/>
      <name val="Calibri"/>
      <family val="2"/>
      <charset val="186"/>
    </font>
    <font>
      <b/>
      <sz val="11"/>
      <name val="Calibri"/>
      <family val="2"/>
      <charset val="1"/>
    </font>
    <font>
      <i/>
      <sz val="10"/>
      <color rgb="FF000000"/>
      <name val="Calibri"/>
      <family val="2"/>
      <charset val="1"/>
    </font>
    <font>
      <b/>
      <sz val="11"/>
      <color rgb="FFFF0000"/>
      <name val="Calibri"/>
      <family val="2"/>
      <charset val="1"/>
    </font>
    <font>
      <b/>
      <sz val="11"/>
      <color rgb="FF000000"/>
      <name val="Calibri"/>
      <family val="2"/>
      <charset val="1"/>
    </font>
    <font>
      <sz val="11"/>
      <color rgb="FFC9211E"/>
      <name val="Calibri"/>
      <family val="2"/>
      <charset val="1"/>
    </font>
    <font>
      <i/>
      <sz val="11"/>
      <color rgb="FF000000"/>
      <name val="Calibri"/>
      <family val="2"/>
      <charset val="186"/>
    </font>
    <font>
      <b/>
      <sz val="10"/>
      <color rgb="FF000000"/>
      <name val="Calibri"/>
      <family val="2"/>
      <charset val="1"/>
    </font>
    <font>
      <sz val="11"/>
      <color rgb="FFFF0000"/>
      <name val="Calibri"/>
      <family val="2"/>
      <charset val="1"/>
    </font>
    <font>
      <i/>
      <sz val="11"/>
      <color rgb="FF000000"/>
      <name val="Calibri"/>
      <family val="2"/>
      <charset val="1"/>
    </font>
    <font>
      <sz val="11"/>
      <color rgb="FF0070C0"/>
      <name val="Calibri"/>
      <family val="2"/>
      <charset val="1"/>
    </font>
    <font>
      <sz val="11"/>
      <color rgb="FFC9211E"/>
      <name val="Calibri"/>
      <family val="2"/>
      <charset val="186"/>
    </font>
    <font>
      <b/>
      <i/>
      <sz val="12"/>
      <color rgb="FF000000"/>
      <name val="Calibri"/>
      <family val="2"/>
      <charset val="1"/>
    </font>
    <font>
      <b/>
      <vertAlign val="superscript"/>
      <sz val="11"/>
      <color rgb="FF000000"/>
      <name val="Calibri"/>
      <family val="2"/>
      <charset val="1"/>
    </font>
    <font>
      <b/>
      <vertAlign val="superscript"/>
      <sz val="11"/>
      <color rgb="FF000000"/>
      <name val="Calibri"/>
      <family val="2"/>
      <charset val="186"/>
    </font>
    <font>
      <b/>
      <sz val="11"/>
      <color rgb="FFC9211E"/>
      <name val="Calibri"/>
      <family val="2"/>
      <charset val="1"/>
    </font>
    <font>
      <b/>
      <i/>
      <sz val="11"/>
      <color rgb="FF000000"/>
      <name val="Calibri"/>
      <family val="2"/>
      <charset val="1"/>
    </font>
    <font>
      <b/>
      <i/>
      <sz val="11"/>
      <color rgb="FF000000"/>
      <name val="Calibri"/>
      <family val="2"/>
      <charset val="186"/>
    </font>
    <font>
      <i/>
      <sz val="9"/>
      <color rgb="FFA6A6A6"/>
      <name val="Calibri"/>
      <family val="2"/>
      <charset val="1"/>
    </font>
    <font>
      <b/>
      <sz val="12"/>
      <name val="Calibri"/>
      <family val="2"/>
      <charset val="1"/>
    </font>
    <font>
      <sz val="11"/>
      <name val="Calibri"/>
      <family val="2"/>
      <charset val="1"/>
    </font>
    <font>
      <i/>
      <u/>
      <sz val="11"/>
      <color rgb="FF000000"/>
      <name val="Calibri"/>
      <family val="2"/>
      <charset val="1"/>
    </font>
    <font>
      <b/>
      <sz val="11"/>
      <name val="Calibri"/>
      <family val="2"/>
      <charset val="186"/>
      <scheme val="minor"/>
    </font>
    <font>
      <b/>
      <sz val="12"/>
      <name val="Calibri"/>
      <family val="2"/>
      <charset val="186"/>
      <scheme val="minor"/>
    </font>
    <font>
      <u/>
      <sz val="11"/>
      <color theme="10"/>
      <name val="Calibri"/>
      <family val="2"/>
      <charset val="1"/>
    </font>
    <font>
      <sz val="9"/>
      <name val="Calibri"/>
      <family val="2"/>
    </font>
    <font>
      <i/>
      <sz val="9"/>
      <color rgb="FF000000"/>
      <name val="Calibri"/>
      <family val="2"/>
      <charset val="186"/>
    </font>
  </fonts>
  <fills count="13">
    <fill>
      <patternFill patternType="none"/>
    </fill>
    <fill>
      <patternFill patternType="gray125"/>
    </fill>
    <fill>
      <patternFill patternType="solid">
        <fgColor rgb="FFD7E4BD"/>
        <bgColor rgb="FFD9D9D9"/>
      </patternFill>
    </fill>
    <fill>
      <patternFill patternType="solid">
        <fgColor rgb="FFDCE6F2"/>
        <bgColor rgb="FFD9D9D9"/>
      </patternFill>
    </fill>
    <fill>
      <patternFill patternType="solid">
        <fgColor rgb="FFD9D9D9"/>
        <bgColor rgb="FFD7E4BD"/>
      </patternFill>
    </fill>
    <fill>
      <patternFill patternType="solid">
        <fgColor rgb="FFB9CDE5"/>
        <bgColor rgb="FFBFBFBF"/>
      </patternFill>
    </fill>
    <fill>
      <patternFill patternType="solid">
        <fgColor rgb="FFFFFF00"/>
        <bgColor rgb="FFFFFF00"/>
      </patternFill>
    </fill>
    <fill>
      <patternFill patternType="solid">
        <fgColor rgb="FF00B050"/>
        <bgColor rgb="FF008080"/>
      </patternFill>
    </fill>
    <fill>
      <patternFill patternType="solid">
        <fgColor rgb="FFFFFFFF"/>
        <bgColor rgb="FFFFFFCC"/>
      </patternFill>
    </fill>
    <fill>
      <patternFill patternType="solid">
        <fgColor rgb="FF00B0F0"/>
        <bgColor rgb="FF33CCCC"/>
      </patternFill>
    </fill>
    <fill>
      <patternFill patternType="solid">
        <fgColor rgb="FFBFBFBF"/>
        <bgColor rgb="FFB9CDE5"/>
      </patternFill>
    </fill>
    <fill>
      <patternFill patternType="solid">
        <fgColor theme="6" tint="0.59999389629810485"/>
        <bgColor indexed="64"/>
      </patternFill>
    </fill>
    <fill>
      <patternFill patternType="solid">
        <fgColor rgb="FFFFFF00"/>
        <bgColor indexed="64"/>
      </patternFill>
    </fill>
  </fills>
  <borders count="19">
    <border>
      <left/>
      <right/>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diagonalUp="1">
      <left/>
      <right style="thin">
        <color auto="1"/>
      </right>
      <top style="thin">
        <color auto="1"/>
      </top>
      <bottom style="thin">
        <color auto="1"/>
      </bottom>
      <diagonal style="thin">
        <color auto="1"/>
      </diagonal>
    </border>
    <border>
      <left/>
      <right/>
      <top style="thin">
        <color auto="1"/>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left style="thin">
        <color auto="1"/>
      </left>
      <right style="thin">
        <color auto="1"/>
      </right>
      <top/>
      <bottom style="thin">
        <color auto="1"/>
      </bottom>
      <diagonal style="thin">
        <color auto="1"/>
      </diagonal>
    </border>
    <border>
      <left style="thin">
        <color auto="1"/>
      </left>
      <right style="thin">
        <color auto="1"/>
      </right>
      <top/>
      <bottom style="thin">
        <color auto="1"/>
      </bottom>
      <diagonal/>
    </border>
    <border>
      <left style="thin">
        <color auto="1"/>
      </left>
      <right/>
      <top style="thin">
        <color auto="1"/>
      </top>
      <bottom/>
      <diagonal/>
    </border>
    <border diagonalUp="1">
      <left style="thin">
        <color auto="1"/>
      </left>
      <right style="thin">
        <color auto="1"/>
      </right>
      <top style="thin">
        <color auto="1"/>
      </top>
      <bottom/>
      <diagonal style="thin">
        <color auto="1"/>
      </diagonal>
    </border>
  </borders>
  <cellStyleXfs count="2">
    <xf numFmtId="0" fontId="0" fillId="0" borderId="0"/>
    <xf numFmtId="0" fontId="35" fillId="0" borderId="0" applyNumberFormat="0" applyFill="0" applyBorder="0" applyAlignment="0" applyProtection="0"/>
  </cellStyleXfs>
  <cellXfs count="157">
    <xf numFmtId="0" fontId="0" fillId="0" borderId="0" xfId="0"/>
    <xf numFmtId="0" fontId="0" fillId="0" borderId="0" xfId="0" applyAlignment="1">
      <alignment wrapText="1"/>
    </xf>
    <xf numFmtId="0" fontId="1" fillId="2" borderId="1" xfId="0" applyFont="1" applyFill="1" applyBorder="1" applyAlignment="1">
      <alignment horizontal="center" vertical="center" wrapText="1"/>
    </xf>
    <xf numFmtId="0" fontId="1" fillId="0" borderId="0" xfId="0" applyFont="1" applyBorder="1" applyAlignment="1">
      <alignment horizontal="center" vertical="center" wrapText="1"/>
    </xf>
    <xf numFmtId="0" fontId="0" fillId="0" borderId="0" xfId="0" applyBorder="1" applyAlignment="1">
      <alignment horizontal="center"/>
    </xf>
    <xf numFmtId="0" fontId="0" fillId="0" borderId="0" xfId="0" applyBorder="1"/>
    <xf numFmtId="0" fontId="5" fillId="4" borderId="3" xfId="0" applyFont="1" applyFill="1" applyBorder="1" applyAlignment="1">
      <alignment horizontal="center" vertical="top" wrapText="1"/>
    </xf>
    <xf numFmtId="4" fontId="0" fillId="4" borderId="3" xfId="0" applyNumberFormat="1" applyFill="1" applyBorder="1" applyAlignment="1">
      <alignment vertical="top"/>
    </xf>
    <xf numFmtId="3" fontId="0" fillId="4" borderId="3" xfId="0" applyNumberFormat="1" applyFont="1" applyFill="1" applyBorder="1" applyAlignment="1">
      <alignment horizontal="right" vertical="top"/>
    </xf>
    <xf numFmtId="3" fontId="0" fillId="4" borderId="3" xfId="0" applyNumberFormat="1" applyFill="1" applyBorder="1" applyAlignment="1">
      <alignment vertical="top"/>
    </xf>
    <xf numFmtId="0" fontId="5" fillId="5" borderId="3" xfId="0" applyFont="1" applyFill="1" applyBorder="1" applyAlignment="1">
      <alignment horizontal="center" vertical="top" wrapText="1"/>
    </xf>
    <xf numFmtId="4" fontId="0" fillId="5" borderId="3" xfId="0" applyNumberFormat="1" applyFill="1" applyBorder="1" applyAlignment="1">
      <alignment vertical="top"/>
    </xf>
    <xf numFmtId="3" fontId="0" fillId="5" borderId="3" xfId="0" applyNumberFormat="1" applyFont="1" applyFill="1" applyBorder="1" applyAlignment="1">
      <alignment horizontal="right" vertical="top"/>
    </xf>
    <xf numFmtId="3" fontId="0" fillId="5" borderId="3" xfId="0" applyNumberFormat="1" applyFill="1" applyBorder="1" applyAlignment="1">
      <alignment vertical="top"/>
    </xf>
    <xf numFmtId="0" fontId="8" fillId="0" borderId="3" xfId="0" applyFont="1" applyBorder="1" applyAlignment="1">
      <alignment horizontal="right" vertical="top" wrapText="1"/>
    </xf>
    <xf numFmtId="4" fontId="9" fillId="6" borderId="3" xfId="0" applyNumberFormat="1" applyFont="1" applyFill="1" applyBorder="1" applyAlignment="1">
      <alignment vertical="top"/>
    </xf>
    <xf numFmtId="0" fontId="9" fillId="0" borderId="4" xfId="0" applyFont="1" applyBorder="1" applyAlignment="1">
      <alignment vertical="top"/>
    </xf>
    <xf numFmtId="0" fontId="0" fillId="6" borderId="3" xfId="0" applyFill="1" applyBorder="1" applyAlignment="1">
      <alignment vertical="top"/>
    </xf>
    <xf numFmtId="3" fontId="0" fillId="6" borderId="3" xfId="0" applyNumberFormat="1" applyFill="1" applyBorder="1" applyAlignment="1">
      <alignment vertical="top"/>
    </xf>
    <xf numFmtId="0" fontId="9" fillId="4" borderId="3" xfId="0" applyFont="1" applyFill="1" applyBorder="1" applyAlignment="1">
      <alignment vertical="top"/>
    </xf>
    <xf numFmtId="0" fontId="9" fillId="4" borderId="4" xfId="0" applyFont="1" applyFill="1" applyBorder="1" applyAlignment="1">
      <alignment vertical="top"/>
    </xf>
    <xf numFmtId="0" fontId="0" fillId="4" borderId="3" xfId="0" applyFill="1" applyBorder="1" applyAlignment="1">
      <alignment vertical="top"/>
    </xf>
    <xf numFmtId="0" fontId="9" fillId="5" borderId="3" xfId="0" applyFont="1" applyFill="1" applyBorder="1" applyAlignment="1">
      <alignment vertical="top"/>
    </xf>
    <xf numFmtId="0" fontId="9" fillId="5" borderId="4" xfId="0" applyFont="1" applyFill="1" applyBorder="1" applyAlignment="1">
      <alignment vertical="top"/>
    </xf>
    <xf numFmtId="0" fontId="0" fillId="5" borderId="3" xfId="0" applyFill="1" applyBorder="1" applyAlignment="1">
      <alignment vertical="top"/>
    </xf>
    <xf numFmtId="2" fontId="9" fillId="6" borderId="3" xfId="0" applyNumberFormat="1" applyFont="1" applyFill="1" applyBorder="1" applyAlignment="1">
      <alignment vertical="top"/>
    </xf>
    <xf numFmtId="0" fontId="9" fillId="6" borderId="3" xfId="0" applyFont="1" applyFill="1" applyBorder="1" applyAlignment="1">
      <alignment vertical="top"/>
    </xf>
    <xf numFmtId="3" fontId="9" fillId="4" borderId="3" xfId="0" applyNumberFormat="1" applyFont="1" applyFill="1" applyBorder="1" applyAlignment="1">
      <alignment vertical="top"/>
    </xf>
    <xf numFmtId="3" fontId="9" fillId="5" borderId="3" xfId="0" applyNumberFormat="1" applyFont="1" applyFill="1" applyBorder="1" applyAlignment="1">
      <alignment vertical="top"/>
    </xf>
    <xf numFmtId="164" fontId="9" fillId="6" borderId="3" xfId="0" applyNumberFormat="1" applyFont="1" applyFill="1" applyBorder="1" applyAlignment="1">
      <alignment vertical="top"/>
    </xf>
    <xf numFmtId="3" fontId="9" fillId="0" borderId="4" xfId="0" applyNumberFormat="1" applyFont="1" applyBorder="1" applyAlignment="1">
      <alignment vertical="top"/>
    </xf>
    <xf numFmtId="3" fontId="0" fillId="6" borderId="3" xfId="0" applyNumberFormat="1" applyFill="1" applyBorder="1" applyAlignment="1">
      <alignment horizontal="right" vertical="top"/>
    </xf>
    <xf numFmtId="0" fontId="9" fillId="6" borderId="3" xfId="0" applyFont="1" applyFill="1" applyBorder="1" applyAlignment="1">
      <alignment vertical="top" wrapText="1"/>
    </xf>
    <xf numFmtId="0" fontId="0" fillId="0" borderId="2" xfId="0" applyBorder="1" applyAlignment="1">
      <alignment vertical="center"/>
    </xf>
    <xf numFmtId="0" fontId="12" fillId="0" borderId="3" xfId="0" applyFont="1" applyBorder="1" applyAlignment="1">
      <alignment wrapText="1"/>
    </xf>
    <xf numFmtId="3" fontId="0" fillId="6" borderId="3" xfId="0" applyNumberFormat="1" applyFont="1" applyFill="1" applyBorder="1" applyAlignment="1">
      <alignment vertical="top" wrapText="1"/>
    </xf>
    <xf numFmtId="0" fontId="0" fillId="6" borderId="3" xfId="0" applyFont="1" applyFill="1" applyBorder="1" applyAlignment="1">
      <alignment vertical="top" wrapText="1"/>
    </xf>
    <xf numFmtId="4" fontId="0" fillId="6" borderId="3" xfId="0" applyNumberFormat="1" applyFont="1" applyFill="1" applyBorder="1" applyAlignment="1">
      <alignment vertical="top" wrapText="1"/>
    </xf>
    <xf numFmtId="0" fontId="15" fillId="0" borderId="3" xfId="0" applyFont="1" applyBorder="1" applyAlignment="1">
      <alignment wrapText="1"/>
    </xf>
    <xf numFmtId="0" fontId="2" fillId="7" borderId="3" xfId="0" applyFont="1" applyFill="1" applyBorder="1" applyAlignment="1">
      <alignment horizontal="left" vertical="center" wrapText="1"/>
    </xf>
    <xf numFmtId="0" fontId="2" fillId="8" borderId="3" xfId="0" applyFont="1" applyFill="1" applyBorder="1" applyAlignment="1">
      <alignment horizontal="center" vertical="center" wrapText="1"/>
    </xf>
    <xf numFmtId="0" fontId="16" fillId="0" borderId="0" xfId="0" applyFont="1" applyBorder="1" applyAlignment="1">
      <alignment wrapText="1"/>
    </xf>
    <xf numFmtId="0" fontId="5" fillId="0" borderId="3" xfId="0" applyFont="1" applyBorder="1" applyAlignment="1">
      <alignment horizontal="left" vertical="top" wrapText="1"/>
    </xf>
    <xf numFmtId="3" fontId="17" fillId="0" borderId="3" xfId="0" applyNumberFormat="1" applyFont="1" applyBorder="1" applyAlignment="1">
      <alignment vertical="top" wrapText="1"/>
    </xf>
    <xf numFmtId="0" fontId="16" fillId="0" borderId="0" xfId="0" applyFont="1"/>
    <xf numFmtId="0" fontId="17" fillId="0" borderId="3" xfId="0" applyFont="1" applyBorder="1" applyAlignment="1">
      <alignment horizontal="right" vertical="top" wrapText="1"/>
    </xf>
    <xf numFmtId="0" fontId="0" fillId="0" borderId="3" xfId="0" applyBorder="1" applyAlignment="1">
      <alignment vertical="top"/>
    </xf>
    <xf numFmtId="10" fontId="0" fillId="0" borderId="3" xfId="0" applyNumberFormat="1" applyBorder="1" applyAlignment="1">
      <alignment vertical="top"/>
    </xf>
    <xf numFmtId="0" fontId="0" fillId="0" borderId="0" xfId="0" applyFont="1" applyAlignment="1">
      <alignment wrapText="1"/>
    </xf>
    <xf numFmtId="3" fontId="0" fillId="0" borderId="3" xfId="0" applyNumberFormat="1" applyBorder="1" applyAlignment="1">
      <alignment vertical="top"/>
    </xf>
    <xf numFmtId="0" fontId="17" fillId="4" borderId="3" xfId="0" applyFont="1" applyFill="1" applyBorder="1" applyAlignment="1">
      <alignment horizontal="right" vertical="top" wrapText="1"/>
    </xf>
    <xf numFmtId="10" fontId="18" fillId="4" borderId="3" xfId="0" applyNumberFormat="1" applyFont="1" applyFill="1" applyBorder="1" applyAlignment="1">
      <alignment horizontal="center" vertical="top" wrapText="1"/>
    </xf>
    <xf numFmtId="4" fontId="0" fillId="0" borderId="3" xfId="0" applyNumberFormat="1" applyBorder="1" applyAlignment="1">
      <alignment vertical="top"/>
    </xf>
    <xf numFmtId="0" fontId="19" fillId="0" borderId="0" xfId="0" applyFont="1"/>
    <xf numFmtId="4" fontId="0" fillId="6" borderId="3" xfId="0" applyNumberFormat="1" applyFill="1" applyBorder="1" applyAlignment="1">
      <alignment vertical="top"/>
    </xf>
    <xf numFmtId="0" fontId="20" fillId="0" borderId="0" xfId="0" applyFont="1" applyAlignment="1">
      <alignment horizontal="right" wrapText="1"/>
    </xf>
    <xf numFmtId="0" fontId="9" fillId="8" borderId="4" xfId="0" applyFont="1" applyFill="1" applyBorder="1" applyAlignment="1">
      <alignment vertical="top"/>
    </xf>
    <xf numFmtId="0" fontId="21" fillId="0" borderId="0" xfId="0" applyFont="1"/>
    <xf numFmtId="0" fontId="5" fillId="0" borderId="3" xfId="0" applyFont="1" applyBorder="1" applyAlignment="1">
      <alignment horizontal="left" wrapText="1"/>
    </xf>
    <xf numFmtId="3" fontId="0" fillId="6" borderId="6" xfId="0" applyNumberFormat="1" applyFont="1" applyFill="1" applyBorder="1" applyAlignment="1">
      <alignment vertical="top"/>
    </xf>
    <xf numFmtId="4" fontId="0" fillId="6" borderId="3" xfId="0" applyNumberFormat="1" applyFont="1" applyFill="1" applyBorder="1" applyAlignment="1">
      <alignment horizontal="right"/>
    </xf>
    <xf numFmtId="3" fontId="20" fillId="6" borderId="3" xfId="0" applyNumberFormat="1" applyFont="1" applyFill="1" applyBorder="1" applyAlignment="1">
      <alignment horizontal="right" wrapText="1"/>
    </xf>
    <xf numFmtId="0" fontId="22" fillId="0" borderId="0" xfId="0" applyFont="1" applyAlignment="1">
      <alignment wrapText="1"/>
    </xf>
    <xf numFmtId="4" fontId="0" fillId="6" borderId="3" xfId="0" applyNumberFormat="1" applyFill="1" applyBorder="1" applyAlignment="1">
      <alignment horizontal="right" vertical="top"/>
    </xf>
    <xf numFmtId="0" fontId="9" fillId="8" borderId="4" xfId="0" applyFont="1" applyFill="1" applyBorder="1" applyAlignment="1">
      <alignment horizontal="right" vertical="top"/>
    </xf>
    <xf numFmtId="0" fontId="21" fillId="8" borderId="0" xfId="0" applyFont="1" applyFill="1"/>
    <xf numFmtId="0" fontId="5" fillId="4" borderId="3" xfId="0" applyFont="1" applyFill="1" applyBorder="1" applyAlignment="1">
      <alignment horizontal="left" vertical="center" wrapText="1"/>
    </xf>
    <xf numFmtId="0" fontId="15" fillId="4" borderId="3" xfId="0" applyFont="1" applyFill="1" applyBorder="1" applyAlignment="1">
      <alignment horizontal="center" vertical="center" wrapText="1"/>
    </xf>
    <xf numFmtId="0" fontId="23" fillId="0" borderId="3" xfId="0" applyFont="1" applyBorder="1" applyAlignment="1">
      <alignment horizontal="center" vertical="center" wrapText="1"/>
    </xf>
    <xf numFmtId="0" fontId="15" fillId="6" borderId="3" xfId="0" applyFont="1" applyFill="1" applyBorder="1" applyAlignment="1">
      <alignment horizontal="center" vertical="center" wrapText="1"/>
    </xf>
    <xf numFmtId="10" fontId="15" fillId="6" borderId="3"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0" fontId="0" fillId="0" borderId="0" xfId="0" applyBorder="1" applyAlignment="1">
      <alignment horizontal="center" vertical="center"/>
    </xf>
    <xf numFmtId="0" fontId="2" fillId="2" borderId="0" xfId="0" applyFont="1" applyFill="1" applyBorder="1" applyAlignment="1">
      <alignment horizontal="center" vertical="center" wrapText="1"/>
    </xf>
    <xf numFmtId="0" fontId="15" fillId="0" borderId="3" xfId="0" applyFont="1" applyBorder="1" applyAlignment="1">
      <alignment horizontal="left" vertical="top" wrapText="1"/>
    </xf>
    <xf numFmtId="3" fontId="17" fillId="0" borderId="0" xfId="0" applyNumberFormat="1" applyFont="1" applyBorder="1" applyAlignment="1">
      <alignment vertical="top" wrapText="1"/>
    </xf>
    <xf numFmtId="0" fontId="0" fillId="0" borderId="3" xfId="0" applyFont="1" applyBorder="1" applyAlignment="1">
      <alignment vertical="top" wrapText="1"/>
    </xf>
    <xf numFmtId="0" fontId="16" fillId="0" borderId="0" xfId="0" applyFont="1" applyBorder="1" applyAlignment="1">
      <alignment vertical="top" wrapText="1"/>
    </xf>
    <xf numFmtId="0" fontId="0" fillId="0" borderId="0" xfId="0" applyBorder="1" applyAlignment="1">
      <alignment vertical="top"/>
    </xf>
    <xf numFmtId="0" fontId="15" fillId="4" borderId="3" xfId="0" applyFont="1" applyFill="1" applyBorder="1" applyAlignment="1">
      <alignment horizontal="left" vertical="center" wrapText="1"/>
    </xf>
    <xf numFmtId="0" fontId="27" fillId="0" borderId="3" xfId="0" applyFont="1" applyBorder="1" applyAlignment="1">
      <alignment horizontal="center" vertical="center" wrapText="1"/>
    </xf>
    <xf numFmtId="0" fontId="0" fillId="6" borderId="3" xfId="0" applyFont="1" applyFill="1" applyBorder="1" applyAlignment="1">
      <alignment wrapText="1"/>
    </xf>
    <xf numFmtId="0" fontId="15" fillId="7" borderId="3" xfId="0" applyFont="1" applyFill="1" applyBorder="1" applyAlignment="1">
      <alignment horizontal="left" vertical="center" wrapText="1"/>
    </xf>
    <xf numFmtId="3" fontId="15" fillId="4" borderId="6" xfId="0" applyNumberFormat="1" applyFont="1" applyFill="1" applyBorder="1" applyAlignment="1">
      <alignment vertical="top"/>
    </xf>
    <xf numFmtId="0" fontId="9" fillId="6" borderId="6" xfId="0" applyFont="1" applyFill="1" applyBorder="1" applyAlignment="1">
      <alignment vertical="top"/>
    </xf>
    <xf numFmtId="0" fontId="9" fillId="0" borderId="0" xfId="0" applyFont="1" applyBorder="1" applyAlignment="1">
      <alignment vertical="top"/>
    </xf>
    <xf numFmtId="3" fontId="15" fillId="4" borderId="6" xfId="0" applyNumberFormat="1" applyFont="1" applyFill="1" applyBorder="1" applyAlignment="1">
      <alignment vertical="top" wrapText="1"/>
    </xf>
    <xf numFmtId="3" fontId="15" fillId="4" borderId="3" xfId="0" applyNumberFormat="1" applyFont="1" applyFill="1" applyBorder="1" applyAlignment="1">
      <alignment vertical="top"/>
    </xf>
    <xf numFmtId="0" fontId="12" fillId="0" borderId="3" xfId="0" applyFont="1" applyBorder="1" applyAlignment="1">
      <alignment horizontal="left" vertical="center" wrapText="1"/>
    </xf>
    <xf numFmtId="0" fontId="30" fillId="6" borderId="3" xfId="0" applyFont="1" applyFill="1" applyBorder="1" applyAlignment="1">
      <alignment horizontal="center" vertical="center" wrapText="1"/>
    </xf>
    <xf numFmtId="0" fontId="31" fillId="0" borderId="0" xfId="0" applyFont="1" applyBorder="1"/>
    <xf numFmtId="0" fontId="19" fillId="0" borderId="0" xfId="0" applyFont="1" applyBorder="1"/>
    <xf numFmtId="0" fontId="12" fillId="10" borderId="3" xfId="0" applyFont="1" applyFill="1" applyBorder="1" applyAlignment="1">
      <alignment horizontal="left" vertical="center" wrapText="1"/>
    </xf>
    <xf numFmtId="3" fontId="0" fillId="10" borderId="3" xfId="0" applyNumberFormat="1" applyFill="1" applyBorder="1" applyAlignment="1">
      <alignment vertical="top"/>
    </xf>
    <xf numFmtId="0" fontId="15" fillId="0" borderId="3" xfId="0" applyFont="1" applyBorder="1"/>
    <xf numFmtId="0" fontId="15" fillId="0" borderId="5" xfId="0" applyFont="1" applyBorder="1"/>
    <xf numFmtId="0" fontId="15" fillId="0" borderId="5" xfId="0" applyFont="1" applyBorder="1" applyAlignment="1">
      <alignment wrapText="1"/>
    </xf>
    <xf numFmtId="0" fontId="9" fillId="0" borderId="8" xfId="0" applyFont="1" applyBorder="1" applyAlignment="1">
      <alignment vertical="top"/>
    </xf>
    <xf numFmtId="0" fontId="33" fillId="11" borderId="1" xfId="0" applyFont="1" applyFill="1" applyBorder="1" applyAlignment="1">
      <alignment horizontal="center" vertical="center" wrapText="1"/>
    </xf>
    <xf numFmtId="0" fontId="0" fillId="0" borderId="0" xfId="0" applyAlignment="1">
      <alignment horizontal="center" vertical="center"/>
    </xf>
    <xf numFmtId="0" fontId="34" fillId="11" borderId="1" xfId="0" applyFont="1" applyFill="1" applyBorder="1" applyAlignment="1">
      <alignment horizontal="center" vertical="center" wrapText="1"/>
    </xf>
    <xf numFmtId="0" fontId="34" fillId="11" borderId="14" xfId="0" applyFont="1" applyFill="1" applyBorder="1" applyAlignment="1">
      <alignment horizontal="center" vertical="center" wrapText="1"/>
    </xf>
    <xf numFmtId="0" fontId="0" fillId="0" borderId="0" xfId="0" applyFont="1" applyBorder="1" applyAlignment="1">
      <alignment wrapText="1"/>
    </xf>
    <xf numFmtId="10" fontId="0" fillId="0" borderId="6" xfId="0" applyNumberFormat="1" applyBorder="1" applyAlignment="1">
      <alignment vertical="top"/>
    </xf>
    <xf numFmtId="0" fontId="9" fillId="0" borderId="15" xfId="0" applyFont="1" applyBorder="1" applyAlignment="1">
      <alignment vertical="top"/>
    </xf>
    <xf numFmtId="3" fontId="0" fillId="6" borderId="6" xfId="0" applyNumberFormat="1" applyFill="1" applyBorder="1" applyAlignment="1">
      <alignment vertical="top"/>
    </xf>
    <xf numFmtId="3" fontId="0" fillId="6" borderId="16" xfId="0" applyNumberFormat="1" applyFill="1" applyBorder="1" applyAlignment="1">
      <alignment vertical="top"/>
    </xf>
    <xf numFmtId="0" fontId="9" fillId="0" borderId="3" xfId="0" applyFont="1" applyBorder="1" applyAlignment="1">
      <alignment vertical="top" wrapText="1"/>
    </xf>
    <xf numFmtId="3" fontId="0" fillId="6" borderId="3" xfId="0" applyNumberFormat="1" applyFont="1" applyFill="1" applyBorder="1" applyAlignment="1">
      <alignment horizontal="right" vertical="top" wrapText="1"/>
    </xf>
    <xf numFmtId="0" fontId="36" fillId="8" borderId="3" xfId="0" applyFont="1" applyFill="1" applyBorder="1" applyAlignment="1">
      <alignment horizontal="center" vertical="center" wrapText="1"/>
    </xf>
    <xf numFmtId="3" fontId="37" fillId="0" borderId="3" xfId="0" applyNumberFormat="1" applyFont="1" applyBorder="1" applyAlignment="1">
      <alignment vertical="top" wrapText="1"/>
    </xf>
    <xf numFmtId="3" fontId="8" fillId="6" borderId="3" xfId="0" applyNumberFormat="1" applyFont="1" applyFill="1" applyBorder="1" applyAlignment="1">
      <alignment vertical="top" wrapText="1"/>
    </xf>
    <xf numFmtId="0" fontId="0" fillId="6" borderId="7" xfId="0" applyFill="1" applyBorder="1" applyAlignment="1">
      <alignment vertical="top"/>
    </xf>
    <xf numFmtId="0" fontId="9" fillId="0" borderId="18" xfId="0" applyFont="1" applyBorder="1" applyAlignment="1">
      <alignment vertical="top"/>
    </xf>
    <xf numFmtId="1" fontId="9" fillId="6" borderId="5" xfId="0" applyNumberFormat="1" applyFont="1" applyFill="1" applyBorder="1" applyAlignment="1">
      <alignment vertical="top" wrapText="1"/>
    </xf>
    <xf numFmtId="0" fontId="2" fillId="2"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3" fillId="4" borderId="3" xfId="0" applyFont="1" applyFill="1" applyBorder="1" applyAlignment="1">
      <alignment horizontal="center" vertical="center" wrapText="1"/>
    </xf>
    <xf numFmtId="49" fontId="3" fillId="4" borderId="3" xfId="0" applyNumberFormat="1" applyFont="1" applyFill="1" applyBorder="1" applyAlignment="1">
      <alignment horizontal="center" vertical="center" wrapText="1"/>
    </xf>
    <xf numFmtId="0" fontId="3" fillId="5" borderId="3" xfId="0" applyFont="1" applyFill="1" applyBorder="1" applyAlignment="1">
      <alignment horizontal="center" vertical="center" wrapText="1"/>
    </xf>
    <xf numFmtId="49" fontId="3" fillId="5" borderId="3" xfId="0" applyNumberFormat="1" applyFont="1" applyFill="1" applyBorder="1" applyAlignment="1">
      <alignment horizontal="center" vertical="center" wrapText="1"/>
    </xf>
    <xf numFmtId="0" fontId="3" fillId="2" borderId="3" xfId="0" applyFont="1" applyFill="1" applyBorder="1" applyAlignment="1">
      <alignment horizontal="center" wrapText="1"/>
    </xf>
    <xf numFmtId="0" fontId="3" fillId="3" borderId="3" xfId="0" applyFont="1" applyFill="1" applyBorder="1" applyAlignment="1">
      <alignment horizontal="center" wrapText="1"/>
    </xf>
    <xf numFmtId="0" fontId="8" fillId="0" borderId="3" xfId="0" applyFont="1" applyBorder="1" applyAlignment="1">
      <alignment horizontal="right" vertical="top" wrapText="1"/>
    </xf>
    <xf numFmtId="4" fontId="9" fillId="6" borderId="3" xfId="0" applyNumberFormat="1" applyFont="1" applyFill="1" applyBorder="1" applyAlignment="1">
      <alignment horizontal="right" vertical="top"/>
    </xf>
    <xf numFmtId="0" fontId="9" fillId="0" borderId="4" xfId="0" applyFont="1" applyBorder="1" applyAlignment="1">
      <alignment horizontal="left" vertical="top"/>
    </xf>
    <xf numFmtId="0" fontId="0" fillId="6" borderId="3" xfId="0" applyFill="1" applyBorder="1" applyAlignment="1">
      <alignment horizontal="right" vertical="top"/>
    </xf>
    <xf numFmtId="0" fontId="9" fillId="6" borderId="3" xfId="0" applyFont="1" applyFill="1" applyBorder="1" applyAlignment="1">
      <alignment horizontal="right" vertical="top"/>
    </xf>
    <xf numFmtId="0" fontId="9" fillId="0" borderId="4" xfId="0" applyFont="1" applyBorder="1" applyAlignment="1">
      <alignment horizontal="right" vertical="top"/>
    </xf>
    <xf numFmtId="0" fontId="3" fillId="2" borderId="5" xfId="0" applyFont="1" applyFill="1" applyBorder="1" applyAlignment="1">
      <alignment horizontal="center" wrapText="1"/>
    </xf>
    <xf numFmtId="0" fontId="3" fillId="3" borderId="5" xfId="0" applyFont="1" applyFill="1" applyBorder="1" applyAlignment="1">
      <alignment horizontal="center" wrapText="1"/>
    </xf>
    <xf numFmtId="0" fontId="11" fillId="0" borderId="0" xfId="0" applyFont="1" applyBorder="1" applyAlignment="1">
      <alignment horizontal="left" wrapText="1"/>
    </xf>
    <xf numFmtId="0" fontId="0" fillId="12" borderId="2" xfId="0" applyFill="1" applyBorder="1" applyAlignment="1">
      <alignment horizontal="center" vertical="center"/>
    </xf>
    <xf numFmtId="0" fontId="0" fillId="12" borderId="10" xfId="0" applyFill="1" applyBorder="1" applyAlignment="1">
      <alignment horizontal="center" vertical="center"/>
    </xf>
    <xf numFmtId="0" fontId="0" fillId="12" borderId="11" xfId="0" applyFill="1" applyBorder="1" applyAlignment="1">
      <alignment horizontal="center" vertical="center"/>
    </xf>
    <xf numFmtId="0" fontId="0" fillId="12" borderId="1" xfId="0" applyFill="1" applyBorder="1" applyAlignment="1">
      <alignment horizontal="center" vertical="center"/>
    </xf>
    <xf numFmtId="0" fontId="0" fillId="12" borderId="12" xfId="0" applyFill="1" applyBorder="1" applyAlignment="1">
      <alignment horizontal="center" vertical="center"/>
    </xf>
    <xf numFmtId="0" fontId="0" fillId="12" borderId="13" xfId="0" applyFill="1" applyBorder="1" applyAlignment="1">
      <alignment horizontal="center" vertical="center"/>
    </xf>
    <xf numFmtId="0" fontId="0" fillId="12" borderId="1" xfId="0" applyFill="1" applyBorder="1" applyAlignment="1">
      <alignment horizontal="center" vertical="center" wrapText="1"/>
    </xf>
    <xf numFmtId="0" fontId="0" fillId="12" borderId="12" xfId="0" applyFill="1" applyBorder="1" applyAlignment="1">
      <alignment horizontal="center" vertical="center" wrapText="1"/>
    </xf>
    <xf numFmtId="0" fontId="0" fillId="12" borderId="13" xfId="0" applyFill="1" applyBorder="1" applyAlignment="1">
      <alignment horizontal="center" vertical="center" wrapText="1"/>
    </xf>
    <xf numFmtId="0" fontId="35" fillId="12" borderId="1" xfId="1" applyFill="1" applyBorder="1" applyAlignment="1">
      <alignment horizontal="center" vertical="center"/>
    </xf>
    <xf numFmtId="164" fontId="9" fillId="6" borderId="3" xfId="0" applyNumberFormat="1" applyFont="1" applyFill="1" applyBorder="1" applyAlignment="1">
      <alignment horizontal="right" vertical="top"/>
    </xf>
    <xf numFmtId="3" fontId="9" fillId="0" borderId="4" xfId="0" applyNumberFormat="1" applyFont="1" applyBorder="1" applyAlignment="1">
      <alignment horizontal="right" vertical="top"/>
    </xf>
    <xf numFmtId="0" fontId="2" fillId="9" borderId="3" xfId="0" applyFont="1" applyFill="1" applyBorder="1" applyAlignment="1">
      <alignment horizontal="center" vertical="center" wrapText="1"/>
    </xf>
    <xf numFmtId="0" fontId="0" fillId="6" borderId="2" xfId="0" applyFont="1" applyFill="1" applyBorder="1" applyAlignment="1">
      <alignment horizontal="center" vertical="center"/>
    </xf>
    <xf numFmtId="0" fontId="0" fillId="0" borderId="0" xfId="0" applyBorder="1" applyAlignment="1">
      <alignment horizontal="left" wrapText="1"/>
    </xf>
    <xf numFmtId="0" fontId="0" fillId="0" borderId="0" xfId="0" applyFont="1" applyBorder="1" applyAlignment="1">
      <alignment wrapText="1"/>
    </xf>
    <xf numFmtId="0" fontId="0" fillId="0" borderId="5" xfId="0" applyFont="1" applyBorder="1" applyAlignment="1">
      <alignment horizontal="center" wrapText="1"/>
    </xf>
    <xf numFmtId="0" fontId="0" fillId="0" borderId="7" xfId="0" applyFont="1" applyBorder="1" applyAlignment="1">
      <alignment horizontal="center" wrapText="1"/>
    </xf>
    <xf numFmtId="0" fontId="0" fillId="0" borderId="2" xfId="0" applyFont="1" applyBorder="1" applyAlignment="1">
      <alignment horizontal="center" vertical="center"/>
    </xf>
    <xf numFmtId="0" fontId="28" fillId="6" borderId="3" xfId="0" applyFont="1" applyFill="1" applyBorder="1" applyAlignment="1">
      <alignment horizontal="center" vertical="center" wrapText="1"/>
    </xf>
    <xf numFmtId="0" fontId="29" fillId="6" borderId="7" xfId="0" applyFont="1" applyFill="1" applyBorder="1" applyAlignment="1">
      <alignment horizontal="center" vertical="center" wrapText="1"/>
    </xf>
    <xf numFmtId="0" fontId="0" fillId="0" borderId="3" xfId="0" applyFont="1" applyBorder="1" applyAlignment="1">
      <alignment horizontal="center" wrapText="1"/>
    </xf>
    <xf numFmtId="0" fontId="15" fillId="6" borderId="17" xfId="0" applyFont="1" applyFill="1" applyBorder="1" applyAlignment="1">
      <alignment horizontal="center" vertical="center" wrapText="1"/>
    </xf>
    <xf numFmtId="0" fontId="15" fillId="6" borderId="9" xfId="0" applyFont="1" applyFill="1" applyBorder="1" applyAlignment="1">
      <alignment horizontal="center" vertical="center" wrapText="1"/>
    </xf>
    <xf numFmtId="0" fontId="5" fillId="9" borderId="9"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DCE6F2"/>
      <rgbColor rgb="FF660066"/>
      <rgbColor rgb="FFFF8080"/>
      <rgbColor rgb="FF0070C0"/>
      <rgbColor rgb="FFB9CDE5"/>
      <rgbColor rgb="FF000080"/>
      <rgbColor rgb="FFFF00FF"/>
      <rgbColor rgb="FFFFFF00"/>
      <rgbColor rgb="FF00FFFF"/>
      <rgbColor rgb="FF800080"/>
      <rgbColor rgb="FF800000"/>
      <rgbColor rgb="FF008080"/>
      <rgbColor rgb="FF0000FF"/>
      <rgbColor rgb="FF00B0F0"/>
      <rgbColor rgb="FFCCFFFF"/>
      <rgbColor rgb="FFD7E4BD"/>
      <rgbColor rgb="FFFFFF99"/>
      <rgbColor rgb="FF99CCFF"/>
      <rgbColor rgb="FFFF99CC"/>
      <rgbColor rgb="FFCC99FF"/>
      <rgbColor rgb="FFD9D9D9"/>
      <rgbColor rgb="FF3366FF"/>
      <rgbColor rgb="FF33CCCC"/>
      <rgbColor rgb="FF99CC00"/>
      <rgbColor rgb="FFFFCC00"/>
      <rgbColor rgb="FFFF9900"/>
      <rgbColor rgb="FFFF6600"/>
      <rgbColor rgb="FF666699"/>
      <rgbColor rgb="FFA6A6A6"/>
      <rgbColor rgb="FF003366"/>
      <rgbColor rgb="FF00B050"/>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eva.liepina@balvi.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0"/>
  <sheetViews>
    <sheetView tabSelected="1" view="pageBreakPreview" topLeftCell="A13" zoomScale="60" zoomScaleNormal="80" workbookViewId="0">
      <selection activeCell="K2" sqref="K2"/>
    </sheetView>
  </sheetViews>
  <sheetFormatPr defaultColWidth="8.77734375" defaultRowHeight="14.4" x14ac:dyDescent="0.3"/>
  <cols>
    <col min="1" max="1" width="40.5546875" style="1"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98" t="s">
        <v>0</v>
      </c>
      <c r="B1" s="132" t="s">
        <v>1</v>
      </c>
      <c r="C1" s="133"/>
      <c r="D1" s="134"/>
      <c r="E1" s="99"/>
      <c r="F1" s="99"/>
      <c r="G1" s="99"/>
    </row>
    <row r="2" spans="1:8" ht="49.5" customHeight="1" thickBot="1" x14ac:dyDescent="0.35">
      <c r="A2" s="100" t="s">
        <v>210</v>
      </c>
      <c r="B2" s="135" t="s">
        <v>214</v>
      </c>
      <c r="C2" s="136"/>
      <c r="D2" s="137"/>
      <c r="E2" s="99"/>
      <c r="F2" s="99"/>
      <c r="G2" s="99"/>
    </row>
    <row r="3" spans="1:8" ht="49.5" customHeight="1" thickBot="1" x14ac:dyDescent="0.35">
      <c r="A3" s="100" t="s">
        <v>211</v>
      </c>
      <c r="B3" s="135" t="s">
        <v>215</v>
      </c>
      <c r="C3" s="136"/>
      <c r="D3" s="137"/>
      <c r="E3" s="99"/>
      <c r="F3" s="99"/>
      <c r="G3" s="99"/>
    </row>
    <row r="4" spans="1:8" ht="49.2" customHeight="1" thickBot="1" x14ac:dyDescent="0.35">
      <c r="A4" s="100" t="s">
        <v>212</v>
      </c>
      <c r="B4" s="138" t="s">
        <v>216</v>
      </c>
      <c r="C4" s="139"/>
      <c r="D4" s="140"/>
      <c r="E4" s="99"/>
      <c r="F4" s="99"/>
      <c r="G4" s="99"/>
    </row>
    <row r="5" spans="1:8" ht="49.2" customHeight="1" thickBot="1" x14ac:dyDescent="0.35">
      <c r="A5" s="101" t="s">
        <v>213</v>
      </c>
      <c r="B5" s="141" t="s">
        <v>217</v>
      </c>
      <c r="C5" s="136"/>
      <c r="D5" s="137"/>
      <c r="E5" s="99"/>
      <c r="F5" s="99"/>
      <c r="G5" s="99"/>
    </row>
    <row r="6" spans="1:8" ht="21.75" customHeight="1" x14ac:dyDescent="0.3">
      <c r="A6" s="3"/>
      <c r="B6" s="4"/>
      <c r="C6" s="4"/>
      <c r="D6" s="4"/>
    </row>
    <row r="7" spans="1:8" s="5" customFormat="1" ht="18" customHeight="1" x14ac:dyDescent="0.3">
      <c r="A7" s="115" t="s">
        <v>2</v>
      </c>
      <c r="B7" s="115"/>
      <c r="C7" s="115"/>
      <c r="D7" s="115"/>
      <c r="E7" s="116" t="s">
        <v>3</v>
      </c>
      <c r="F7" s="116"/>
      <c r="G7" s="116"/>
      <c r="H7" s="116"/>
    </row>
    <row r="8" spans="1:8" ht="55.5" customHeight="1" x14ac:dyDescent="0.3">
      <c r="A8" s="117" t="s">
        <v>4</v>
      </c>
      <c r="B8" s="117" t="s">
        <v>5</v>
      </c>
      <c r="C8" s="117" t="s">
        <v>6</v>
      </c>
      <c r="D8" s="118" t="s">
        <v>7</v>
      </c>
      <c r="E8" s="119" t="s">
        <v>4</v>
      </c>
      <c r="F8" s="119" t="s">
        <v>8</v>
      </c>
      <c r="G8" s="119" t="s">
        <v>9</v>
      </c>
      <c r="H8" s="120" t="s">
        <v>7</v>
      </c>
    </row>
    <row r="9" spans="1:8" ht="129" customHeight="1" x14ac:dyDescent="0.3">
      <c r="A9" s="117"/>
      <c r="B9" s="117"/>
      <c r="C9" s="117"/>
      <c r="D9" s="118"/>
      <c r="E9" s="119"/>
      <c r="F9" s="119"/>
      <c r="G9" s="119"/>
      <c r="H9" s="120"/>
    </row>
    <row r="10" spans="1:8" ht="15" customHeight="1" x14ac:dyDescent="0.3">
      <c r="A10" s="121" t="s">
        <v>10</v>
      </c>
      <c r="B10" s="121"/>
      <c r="C10" s="121"/>
      <c r="D10" s="121"/>
      <c r="E10" s="122" t="s">
        <v>11</v>
      </c>
      <c r="F10" s="122"/>
      <c r="G10" s="122"/>
      <c r="H10" s="122"/>
    </row>
    <row r="11" spans="1:8" ht="46.95" customHeight="1" x14ac:dyDescent="0.3">
      <c r="A11" s="6" t="s">
        <v>12</v>
      </c>
      <c r="B11" s="7">
        <v>3.35</v>
      </c>
      <c r="C11" s="8" t="s">
        <v>13</v>
      </c>
      <c r="D11" s="9">
        <v>626640</v>
      </c>
      <c r="E11" s="10" t="s">
        <v>14</v>
      </c>
      <c r="F11" s="11">
        <v>3.5</v>
      </c>
      <c r="G11" s="12" t="s">
        <v>15</v>
      </c>
      <c r="H11" s="13">
        <v>713000</v>
      </c>
    </row>
    <row r="12" spans="1:8" ht="15" customHeight="1" x14ac:dyDescent="0.3">
      <c r="A12" s="14" t="s">
        <v>16</v>
      </c>
      <c r="B12" s="15">
        <v>2.6</v>
      </c>
      <c r="C12" s="16" t="s">
        <v>17</v>
      </c>
      <c r="D12" s="17">
        <v>463640</v>
      </c>
      <c r="E12" s="123" t="s">
        <v>18</v>
      </c>
      <c r="F12" s="124">
        <v>3.5</v>
      </c>
      <c r="G12" s="125" t="s">
        <v>19</v>
      </c>
      <c r="H12" s="126">
        <v>712985</v>
      </c>
    </row>
    <row r="13" spans="1:8" x14ac:dyDescent="0.3">
      <c r="A13" s="14" t="s">
        <v>20</v>
      </c>
      <c r="B13" s="15">
        <v>0.75</v>
      </c>
      <c r="C13" s="16"/>
      <c r="D13" s="17">
        <v>68000</v>
      </c>
      <c r="E13" s="123"/>
      <c r="F13" s="124"/>
      <c r="G13" s="125"/>
      <c r="H13" s="126"/>
    </row>
    <row r="14" spans="1:8" x14ac:dyDescent="0.3">
      <c r="A14" s="14" t="s">
        <v>21</v>
      </c>
      <c r="B14" s="15" t="s">
        <v>22</v>
      </c>
      <c r="C14" s="16" t="s">
        <v>23</v>
      </c>
      <c r="D14" s="18">
        <v>34000</v>
      </c>
      <c r="E14" s="14" t="s">
        <v>21</v>
      </c>
      <c r="F14" s="15" t="s">
        <v>24</v>
      </c>
      <c r="G14" s="16" t="s">
        <v>25</v>
      </c>
      <c r="H14" s="18">
        <v>19000</v>
      </c>
    </row>
    <row r="15" spans="1:8" ht="62.4" x14ac:dyDescent="0.3">
      <c r="A15" s="6" t="s">
        <v>26</v>
      </c>
      <c r="B15" s="19"/>
      <c r="C15" s="20"/>
      <c r="D15" s="21">
        <f>D16+D17+D18</f>
        <v>1595000</v>
      </c>
      <c r="E15" s="10" t="s">
        <v>27</v>
      </c>
      <c r="F15" s="22"/>
      <c r="G15" s="23"/>
      <c r="H15" s="24">
        <f>H16+H17+H18</f>
        <v>1500</v>
      </c>
    </row>
    <row r="16" spans="1:8" x14ac:dyDescent="0.3">
      <c r="A16" s="14" t="s">
        <v>28</v>
      </c>
      <c r="B16" s="25">
        <v>3</v>
      </c>
      <c r="C16" s="113"/>
      <c r="D16" s="17">
        <v>95000</v>
      </c>
      <c r="E16" s="14" t="s">
        <v>29</v>
      </c>
      <c r="F16" s="26"/>
      <c r="G16" s="16"/>
      <c r="H16" s="17">
        <v>0</v>
      </c>
    </row>
    <row r="17" spans="1:9" ht="45" customHeight="1" x14ac:dyDescent="0.3">
      <c r="A17" s="14" t="s">
        <v>30</v>
      </c>
      <c r="B17" s="114">
        <v>1</v>
      </c>
      <c r="C17" s="107" t="s">
        <v>31</v>
      </c>
      <c r="D17" s="112">
        <v>1500000</v>
      </c>
      <c r="E17" s="14" t="s">
        <v>32</v>
      </c>
      <c r="F17" s="26"/>
      <c r="G17" s="16"/>
      <c r="H17" s="17">
        <v>0</v>
      </c>
    </row>
    <row r="18" spans="1:9" ht="41.4" x14ac:dyDescent="0.3">
      <c r="A18" s="14" t="s">
        <v>33</v>
      </c>
      <c r="B18" s="25"/>
      <c r="C18" s="104"/>
      <c r="D18" s="17">
        <v>0</v>
      </c>
      <c r="E18" s="14" t="s">
        <v>34</v>
      </c>
      <c r="F18" s="26" t="s">
        <v>35</v>
      </c>
      <c r="G18" s="16"/>
      <c r="H18" s="17">
        <v>1500</v>
      </c>
    </row>
    <row r="19" spans="1:9" ht="85.95" customHeight="1" x14ac:dyDescent="0.3">
      <c r="A19" s="6" t="s">
        <v>36</v>
      </c>
      <c r="B19" s="9"/>
      <c r="C19" s="8" t="s">
        <v>37</v>
      </c>
      <c r="D19" s="9">
        <f>D20+D21+D22</f>
        <v>0</v>
      </c>
      <c r="E19" s="10" t="s">
        <v>38</v>
      </c>
      <c r="F19" s="13"/>
      <c r="G19" s="12" t="s">
        <v>37</v>
      </c>
      <c r="H19" s="13" t="e">
        <f>#REF!+H20+H22</f>
        <v>#REF!</v>
      </c>
    </row>
    <row r="20" spans="1:9" ht="15" customHeight="1" x14ac:dyDescent="0.3">
      <c r="A20" s="14" t="s">
        <v>16</v>
      </c>
      <c r="B20" s="26"/>
      <c r="C20" s="16"/>
      <c r="D20" s="17">
        <v>0</v>
      </c>
      <c r="E20" s="123" t="s">
        <v>20</v>
      </c>
      <c r="F20" s="127"/>
      <c r="G20" s="128"/>
      <c r="H20" s="126">
        <v>0</v>
      </c>
    </row>
    <row r="21" spans="1:9" x14ac:dyDescent="0.3">
      <c r="A21" s="14" t="s">
        <v>20</v>
      </c>
      <c r="B21" s="26"/>
      <c r="C21" s="16"/>
      <c r="D21" s="17">
        <v>0</v>
      </c>
      <c r="E21" s="123"/>
      <c r="F21" s="127"/>
      <c r="G21" s="128"/>
      <c r="H21" s="126"/>
    </row>
    <row r="22" spans="1:9" x14ac:dyDescent="0.3">
      <c r="A22" s="14" t="s">
        <v>21</v>
      </c>
      <c r="B22" s="26"/>
      <c r="C22" s="16"/>
      <c r="D22" s="18">
        <v>0</v>
      </c>
      <c r="E22" s="14" t="s">
        <v>21</v>
      </c>
      <c r="F22" s="26"/>
      <c r="G22" s="16"/>
      <c r="H22" s="18">
        <v>0</v>
      </c>
    </row>
    <row r="23" spans="1:9" ht="78" x14ac:dyDescent="0.3">
      <c r="A23" s="6" t="s">
        <v>39</v>
      </c>
      <c r="B23" s="19"/>
      <c r="C23" s="20"/>
      <c r="D23" s="21">
        <f>D24+D25+D26</f>
        <v>0</v>
      </c>
      <c r="E23" s="10" t="s">
        <v>40</v>
      </c>
      <c r="F23" s="22"/>
      <c r="G23" s="23"/>
      <c r="H23" s="24">
        <f>H24+H25+H26</f>
        <v>0</v>
      </c>
    </row>
    <row r="24" spans="1:9" x14ac:dyDescent="0.3">
      <c r="A24" s="14" t="s">
        <v>28</v>
      </c>
      <c r="B24" s="26"/>
      <c r="C24" s="16"/>
      <c r="D24" s="17">
        <v>0</v>
      </c>
      <c r="E24" s="14" t="s">
        <v>29</v>
      </c>
      <c r="F24" s="26"/>
      <c r="G24" s="16"/>
      <c r="H24" s="17">
        <v>0</v>
      </c>
    </row>
    <row r="25" spans="1:9" ht="41.4" x14ac:dyDescent="0.3">
      <c r="A25" s="14" t="s">
        <v>30</v>
      </c>
      <c r="B25" s="26"/>
      <c r="C25" s="16"/>
      <c r="D25" s="17">
        <v>0</v>
      </c>
      <c r="E25" s="14" t="s">
        <v>32</v>
      </c>
      <c r="F25" s="26"/>
      <c r="G25" s="16"/>
      <c r="H25" s="17">
        <v>0</v>
      </c>
    </row>
    <row r="26" spans="1:9" ht="27.6" x14ac:dyDescent="0.3">
      <c r="A26" s="14" t="s">
        <v>33</v>
      </c>
      <c r="B26" s="26"/>
      <c r="C26" s="16"/>
      <c r="D26" s="17">
        <v>0</v>
      </c>
      <c r="E26" s="14" t="s">
        <v>34</v>
      </c>
      <c r="F26" s="26"/>
      <c r="G26" s="16"/>
      <c r="H26" s="17">
        <v>0</v>
      </c>
    </row>
    <row r="27" spans="1:9" ht="15" customHeight="1" x14ac:dyDescent="0.3">
      <c r="A27" s="121" t="s">
        <v>41</v>
      </c>
      <c r="B27" s="121"/>
      <c r="C27" s="121"/>
      <c r="D27" s="121"/>
      <c r="E27" s="122" t="s">
        <v>42</v>
      </c>
      <c r="F27" s="122"/>
      <c r="G27" s="122"/>
      <c r="H27" s="122"/>
    </row>
    <row r="28" spans="1:9" ht="31.2" customHeight="1" x14ac:dyDescent="0.3">
      <c r="A28" s="6" t="s">
        <v>43</v>
      </c>
      <c r="B28" s="27"/>
      <c r="C28" s="20"/>
      <c r="D28" s="9">
        <f>SUM(D29:D33)</f>
        <v>381000</v>
      </c>
      <c r="E28" s="10" t="s">
        <v>44</v>
      </c>
      <c r="F28" s="28"/>
      <c r="G28" s="23"/>
      <c r="H28" s="13">
        <f>SUM(H29:H33)</f>
        <v>143000</v>
      </c>
      <c r="I28" t="s">
        <v>45</v>
      </c>
    </row>
    <row r="29" spans="1:9" ht="15" customHeight="1" x14ac:dyDescent="0.3">
      <c r="A29" s="14" t="s">
        <v>16</v>
      </c>
      <c r="B29" s="29">
        <v>1.61</v>
      </c>
      <c r="C29" s="30"/>
      <c r="D29" s="18">
        <v>268000</v>
      </c>
      <c r="E29" s="123" t="s">
        <v>20</v>
      </c>
      <c r="F29" s="142">
        <v>0.82</v>
      </c>
      <c r="G29" s="143"/>
      <c r="H29" s="126">
        <v>143000</v>
      </c>
    </row>
    <row r="30" spans="1:9" x14ac:dyDescent="0.3">
      <c r="A30" s="14" t="s">
        <v>20</v>
      </c>
      <c r="B30" s="29">
        <v>1.03</v>
      </c>
      <c r="C30" s="16"/>
      <c r="D30" s="17">
        <v>113000</v>
      </c>
      <c r="E30" s="123"/>
      <c r="F30" s="142"/>
      <c r="G30" s="143"/>
      <c r="H30" s="126"/>
    </row>
    <row r="31" spans="1:9" x14ac:dyDescent="0.3">
      <c r="A31" s="14" t="s">
        <v>46</v>
      </c>
      <c r="B31" s="15"/>
      <c r="C31" s="16"/>
      <c r="D31" s="17">
        <v>0</v>
      </c>
      <c r="E31" s="14" t="s">
        <v>47</v>
      </c>
      <c r="F31" s="26"/>
      <c r="G31" s="16"/>
      <c r="H31" s="17">
        <v>0</v>
      </c>
    </row>
    <row r="32" spans="1:9" ht="31.95" customHeight="1" x14ac:dyDescent="0.3">
      <c r="A32" s="14" t="s">
        <v>48</v>
      </c>
      <c r="B32" s="15"/>
      <c r="C32" s="16"/>
      <c r="D32" s="17">
        <v>0</v>
      </c>
      <c r="E32" s="123" t="s">
        <v>49</v>
      </c>
      <c r="F32" s="127"/>
      <c r="G32" s="128"/>
      <c r="H32" s="126"/>
    </row>
    <row r="33" spans="1:8" ht="31.95" customHeight="1" x14ac:dyDescent="0.3">
      <c r="A33" s="14" t="s">
        <v>50</v>
      </c>
      <c r="B33" s="15"/>
      <c r="C33" s="16"/>
      <c r="D33" s="17"/>
      <c r="E33" s="123"/>
      <c r="F33" s="127"/>
      <c r="G33" s="128"/>
      <c r="H33" s="126"/>
    </row>
    <row r="34" spans="1:8" ht="30.6" customHeight="1" x14ac:dyDescent="0.3">
      <c r="A34" s="129" t="s">
        <v>51</v>
      </c>
      <c r="B34" s="129"/>
      <c r="C34" s="129"/>
      <c r="D34" s="129"/>
      <c r="E34" s="130" t="s">
        <v>52</v>
      </c>
      <c r="F34" s="130"/>
      <c r="G34" s="130"/>
      <c r="H34" s="130"/>
    </row>
    <row r="35" spans="1:8" ht="46.8" x14ac:dyDescent="0.3">
      <c r="A35" s="6" t="s">
        <v>53</v>
      </c>
      <c r="B35" s="19"/>
      <c r="C35" s="20"/>
      <c r="D35" s="9">
        <f>SUM(D36:D39)</f>
        <v>80000</v>
      </c>
      <c r="E35" s="10" t="s">
        <v>53</v>
      </c>
      <c r="F35" s="22"/>
      <c r="G35" s="23"/>
      <c r="H35" s="13">
        <f>SUM(H36:H38)</f>
        <v>0</v>
      </c>
    </row>
    <row r="36" spans="1:8" ht="69" x14ac:dyDescent="0.3">
      <c r="A36" s="14" t="s">
        <v>54</v>
      </c>
      <c r="B36" s="26"/>
      <c r="C36" s="16"/>
      <c r="D36" s="31">
        <v>0</v>
      </c>
      <c r="E36" s="14" t="s">
        <v>55</v>
      </c>
      <c r="F36" s="26"/>
      <c r="G36" s="16"/>
      <c r="H36" s="31">
        <v>0</v>
      </c>
    </row>
    <row r="37" spans="1:8" ht="27.6" x14ac:dyDescent="0.3">
      <c r="A37" s="14" t="s">
        <v>56</v>
      </c>
      <c r="B37" s="26"/>
      <c r="C37" s="16"/>
      <c r="D37" s="31">
        <v>0</v>
      </c>
      <c r="E37" s="14" t="s">
        <v>57</v>
      </c>
      <c r="F37" s="26"/>
      <c r="G37" s="16"/>
      <c r="H37" s="31">
        <v>0</v>
      </c>
    </row>
    <row r="38" spans="1:8" ht="27.6" x14ac:dyDescent="0.3">
      <c r="A38" s="14" t="s">
        <v>58</v>
      </c>
      <c r="B38" s="26"/>
      <c r="C38" s="16"/>
      <c r="D38" s="31">
        <v>0</v>
      </c>
      <c r="E38" s="14" t="s">
        <v>59</v>
      </c>
      <c r="F38" s="26"/>
      <c r="G38" s="16"/>
      <c r="H38" s="31">
        <v>0</v>
      </c>
    </row>
    <row r="39" spans="1:8" ht="45.75" customHeight="1" x14ac:dyDescent="0.3">
      <c r="A39" s="14" t="s">
        <v>60</v>
      </c>
      <c r="B39" s="32" t="s">
        <v>61</v>
      </c>
      <c r="C39" s="16"/>
      <c r="D39" s="31">
        <v>80000</v>
      </c>
    </row>
    <row r="40" spans="1:8" ht="45.75" customHeight="1" x14ac:dyDescent="0.3">
      <c r="A40" s="131" t="s">
        <v>62</v>
      </c>
      <c r="B40" s="131"/>
      <c r="C40" s="131"/>
      <c r="D40" s="131"/>
      <c r="E40" s="131" t="s">
        <v>62</v>
      </c>
      <c r="F40" s="131"/>
      <c r="G40" s="131"/>
      <c r="H40" s="131"/>
    </row>
  </sheetData>
  <mergeCells count="39">
    <mergeCell ref="A34:D34"/>
    <mergeCell ref="E34:H34"/>
    <mergeCell ref="A40:D40"/>
    <mergeCell ref="E40:H40"/>
    <mergeCell ref="B1:D1"/>
    <mergeCell ref="B2:D2"/>
    <mergeCell ref="B3:D3"/>
    <mergeCell ref="B4:D4"/>
    <mergeCell ref="B5:D5"/>
    <mergeCell ref="E29:E30"/>
    <mergeCell ref="F29:F30"/>
    <mergeCell ref="G29:G30"/>
    <mergeCell ref="H29:H30"/>
    <mergeCell ref="E32:E33"/>
    <mergeCell ref="F32:F33"/>
    <mergeCell ref="G32:G33"/>
    <mergeCell ref="H32:H33"/>
    <mergeCell ref="E20:E21"/>
    <mergeCell ref="F20:F21"/>
    <mergeCell ref="G20:G21"/>
    <mergeCell ref="H20:H21"/>
    <mergeCell ref="A27:D27"/>
    <mergeCell ref="E27:H27"/>
    <mergeCell ref="A10:D10"/>
    <mergeCell ref="E10:H10"/>
    <mergeCell ref="E12:E13"/>
    <mergeCell ref="F12:F13"/>
    <mergeCell ref="G12:G13"/>
    <mergeCell ref="H12:H13"/>
    <mergeCell ref="A7:D7"/>
    <mergeCell ref="E7:H7"/>
    <mergeCell ref="A8:A9"/>
    <mergeCell ref="B8:B9"/>
    <mergeCell ref="C8:C9"/>
    <mergeCell ref="D8:D9"/>
    <mergeCell ref="E8:E9"/>
    <mergeCell ref="F8:F9"/>
    <mergeCell ref="G8:G9"/>
    <mergeCell ref="H8:H9"/>
  </mergeCells>
  <hyperlinks>
    <hyperlink ref="B5" r:id="rId1" xr:uid="{22E533D0-494D-4661-BBAD-8D4819E74DC9}"/>
  </hyperlinks>
  <pageMargins left="0.7" right="0.7" top="0.75" bottom="0.75" header="0.51180555555555496" footer="0.51180555555555496"/>
  <pageSetup paperSize="9" scale="39" firstPageNumber="0"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4"/>
  <sheetViews>
    <sheetView view="pageBreakPreview" topLeftCell="A6" zoomScale="60" zoomScaleNormal="100" workbookViewId="0">
      <selection activeCell="E14" sqref="E14"/>
    </sheetView>
  </sheetViews>
  <sheetFormatPr defaultColWidth="8.77734375" defaultRowHeight="14.4" x14ac:dyDescent="0.3"/>
  <cols>
    <col min="1" max="1" width="48.21875" customWidth="1"/>
    <col min="2" max="2" width="26.88671875" customWidth="1"/>
  </cols>
  <sheetData>
    <row r="1" spans="1:5" ht="101.4" customHeight="1" x14ac:dyDescent="0.3">
      <c r="A1" s="2" t="s">
        <v>0</v>
      </c>
      <c r="B1" s="33" t="str">
        <f>Ūdenssaimniec_ESOŠS_VĒRTĒJUMS!B1</f>
        <v>Balvu novada Balvu pilsēta</v>
      </c>
    </row>
    <row r="2" spans="1:5" x14ac:dyDescent="0.3">
      <c r="A2" s="3"/>
      <c r="B2" s="4"/>
    </row>
    <row r="3" spans="1:5" ht="30.6" customHeight="1" x14ac:dyDescent="0.3">
      <c r="A3" s="115" t="s">
        <v>63</v>
      </c>
      <c r="B3" s="115"/>
    </row>
    <row r="4" spans="1:5" ht="61.5" customHeight="1" x14ac:dyDescent="0.3">
      <c r="A4" s="34" t="s">
        <v>64</v>
      </c>
      <c r="B4" s="111" t="s">
        <v>222</v>
      </c>
    </row>
    <row r="5" spans="1:5" ht="28.8" x14ac:dyDescent="0.3">
      <c r="A5" s="34" t="s">
        <v>65</v>
      </c>
      <c r="B5" s="35"/>
    </row>
    <row r="6" spans="1:5" ht="28.8" x14ac:dyDescent="0.3">
      <c r="A6" s="34" t="s">
        <v>66</v>
      </c>
      <c r="B6" s="108" t="s">
        <v>67</v>
      </c>
      <c r="E6" t="s">
        <v>45</v>
      </c>
    </row>
    <row r="7" spans="1:5" ht="38.4" customHeight="1" x14ac:dyDescent="0.3">
      <c r="A7" s="34" t="s">
        <v>68</v>
      </c>
      <c r="B7" s="36">
        <v>376.14</v>
      </c>
    </row>
    <row r="8" spans="1:5" ht="25.2" customHeight="1" x14ac:dyDescent="0.3">
      <c r="A8" s="34" t="s">
        <v>69</v>
      </c>
      <c r="B8" s="37">
        <v>2.38</v>
      </c>
    </row>
    <row r="9" spans="1:5" ht="45.6" customHeight="1" x14ac:dyDescent="0.3">
      <c r="A9" s="115" t="s">
        <v>70</v>
      </c>
      <c r="B9" s="115"/>
    </row>
    <row r="10" spans="1:5" ht="60.75" customHeight="1" x14ac:dyDescent="0.3">
      <c r="A10" s="38" t="s">
        <v>71</v>
      </c>
      <c r="B10" s="35" t="s">
        <v>72</v>
      </c>
    </row>
    <row r="11" spans="1:5" ht="41.4" customHeight="1" x14ac:dyDescent="0.3">
      <c r="A11" s="38" t="s">
        <v>73</v>
      </c>
      <c r="B11" s="18" t="s">
        <v>74</v>
      </c>
    </row>
    <row r="12" spans="1:5" ht="70.2" customHeight="1" x14ac:dyDescent="0.3">
      <c r="A12" s="38" t="s">
        <v>75</v>
      </c>
      <c r="B12" s="35" t="s">
        <v>76</v>
      </c>
    </row>
    <row r="13" spans="1:5" ht="51" customHeight="1" x14ac:dyDescent="0.3">
      <c r="A13" s="38" t="s">
        <v>77</v>
      </c>
      <c r="B13" s="35" t="s">
        <v>78</v>
      </c>
    </row>
    <row r="14" spans="1:5" ht="28.8" x14ac:dyDescent="0.3">
      <c r="A14" s="38" t="s">
        <v>79</v>
      </c>
      <c r="B14" s="35" t="s">
        <v>80</v>
      </c>
    </row>
  </sheetData>
  <mergeCells count="2">
    <mergeCell ref="A3:B3"/>
    <mergeCell ref="A9:B9"/>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0"/>
  <sheetViews>
    <sheetView view="pageBreakPreview" topLeftCell="A20" zoomScale="60" zoomScaleNormal="100" workbookViewId="0">
      <selection activeCell="L33" sqref="L33:L35"/>
    </sheetView>
  </sheetViews>
  <sheetFormatPr defaultColWidth="8.77734375" defaultRowHeight="14.4" x14ac:dyDescent="0.3"/>
  <cols>
    <col min="1" max="1" width="40.5546875" style="1" customWidth="1"/>
    <col min="2" max="2" width="18.5546875" customWidth="1"/>
    <col min="3" max="3" width="23.109375" customWidth="1"/>
    <col min="4" max="4" width="20.5546875" customWidth="1"/>
    <col min="5" max="5" width="18.21875" customWidth="1"/>
    <col min="6" max="6" width="16.6640625" customWidth="1"/>
    <col min="7" max="7" width="18" customWidth="1"/>
    <col min="8" max="8" width="19" customWidth="1"/>
    <col min="10" max="10" width="42.44140625" customWidth="1"/>
    <col min="11" max="11" width="22.5546875" customWidth="1"/>
  </cols>
  <sheetData>
    <row r="1" spans="1:10" ht="49.5" customHeight="1" x14ac:dyDescent="0.3">
      <c r="A1" s="2" t="s">
        <v>0</v>
      </c>
      <c r="B1" s="145" t="s">
        <v>81</v>
      </c>
      <c r="C1" s="145"/>
      <c r="D1" s="145"/>
    </row>
    <row r="2" spans="1:10" ht="21.75" customHeight="1" x14ac:dyDescent="0.3">
      <c r="A2" s="3"/>
      <c r="B2" s="4"/>
      <c r="C2" s="4"/>
      <c r="D2" s="4"/>
    </row>
    <row r="3" spans="1:10" s="5" customFormat="1" ht="18" customHeight="1" x14ac:dyDescent="0.3">
      <c r="A3" s="115" t="s">
        <v>82</v>
      </c>
      <c r="B3" s="115"/>
      <c r="C3" s="115"/>
      <c r="D3" s="115"/>
    </row>
    <row r="4" spans="1:10" s="5" customFormat="1" ht="36" customHeight="1" x14ac:dyDescent="0.3">
      <c r="A4" s="39" t="s">
        <v>83</v>
      </c>
      <c r="B4" s="18">
        <v>6510</v>
      </c>
      <c r="C4" s="40"/>
      <c r="D4" s="109" t="s">
        <v>221</v>
      </c>
      <c r="E4" s="41"/>
    </row>
    <row r="5" spans="1:10" ht="29.4" customHeight="1" x14ac:dyDescent="0.3">
      <c r="A5" s="42" t="s">
        <v>85</v>
      </c>
      <c r="B5" s="18">
        <v>6486</v>
      </c>
      <c r="C5" s="16"/>
      <c r="D5" s="43"/>
      <c r="E5" s="44"/>
    </row>
    <row r="6" spans="1:10" x14ac:dyDescent="0.3">
      <c r="A6" s="45" t="s">
        <v>86</v>
      </c>
      <c r="B6" s="35">
        <v>350</v>
      </c>
      <c r="C6" s="16"/>
      <c r="D6" s="46"/>
      <c r="E6" s="44"/>
    </row>
    <row r="7" spans="1:10" x14ac:dyDescent="0.3">
      <c r="A7" s="45" t="s">
        <v>87</v>
      </c>
      <c r="B7" s="18">
        <v>5737</v>
      </c>
      <c r="C7" s="47">
        <f>B7/B5</f>
        <v>0.88452050570459451</v>
      </c>
      <c r="D7" s="46"/>
      <c r="E7" s="44"/>
      <c r="F7" s="48"/>
    </row>
    <row r="8" spans="1:10" ht="28.8" x14ac:dyDescent="0.3">
      <c r="A8" s="45" t="s">
        <v>88</v>
      </c>
      <c r="B8" s="18">
        <v>6094</v>
      </c>
      <c r="C8" s="47">
        <f>B8/B5</f>
        <v>0.93956213382670362</v>
      </c>
      <c r="D8" s="49"/>
      <c r="E8" s="44"/>
    </row>
    <row r="9" spans="1:10" ht="41.4" x14ac:dyDescent="0.3">
      <c r="A9" s="50"/>
      <c r="B9" s="19"/>
      <c r="C9" s="51" t="s">
        <v>89</v>
      </c>
      <c r="D9" s="51" t="s">
        <v>90</v>
      </c>
      <c r="E9" s="44"/>
      <c r="G9" s="146"/>
      <c r="H9" s="146"/>
      <c r="I9" s="146"/>
      <c r="J9" s="146"/>
    </row>
    <row r="10" spans="1:10" ht="15.6" x14ac:dyDescent="0.3">
      <c r="A10" s="42" t="s">
        <v>91</v>
      </c>
      <c r="B10" s="52">
        <v>33.869999999999997</v>
      </c>
      <c r="C10" s="52">
        <v>6.71</v>
      </c>
      <c r="D10" s="52">
        <v>15.7</v>
      </c>
      <c r="E10" s="53"/>
    </row>
    <row r="11" spans="1:10" x14ac:dyDescent="0.3">
      <c r="A11" s="45" t="s">
        <v>92</v>
      </c>
      <c r="B11" s="54">
        <v>25.74</v>
      </c>
      <c r="C11" s="54">
        <v>6.38</v>
      </c>
      <c r="D11" s="54">
        <v>9</v>
      </c>
      <c r="E11" s="53"/>
    </row>
    <row r="12" spans="1:10" x14ac:dyDescent="0.3">
      <c r="A12" s="45" t="s">
        <v>93</v>
      </c>
      <c r="B12" s="54">
        <v>8.1300000000000008</v>
      </c>
      <c r="C12" s="54">
        <v>0.33</v>
      </c>
      <c r="D12" s="54">
        <v>6.7</v>
      </c>
      <c r="E12" s="53"/>
    </row>
    <row r="13" spans="1:10" ht="15.6" x14ac:dyDescent="0.3">
      <c r="A13" s="42" t="s">
        <v>94</v>
      </c>
      <c r="B13" s="18">
        <v>12</v>
      </c>
      <c r="C13" s="16"/>
      <c r="D13" s="16"/>
      <c r="E13" s="53"/>
    </row>
    <row r="14" spans="1:10" ht="43.2" x14ac:dyDescent="0.3">
      <c r="A14" s="14" t="s">
        <v>95</v>
      </c>
      <c r="B14" s="35" t="s">
        <v>96</v>
      </c>
      <c r="C14" s="16"/>
      <c r="D14" s="16"/>
      <c r="E14" s="53"/>
    </row>
    <row r="15" spans="1:10" x14ac:dyDescent="0.3">
      <c r="A15" s="55" t="s">
        <v>97</v>
      </c>
      <c r="B15" s="18">
        <v>4</v>
      </c>
      <c r="C15" s="16"/>
      <c r="D15" s="16"/>
      <c r="E15" s="53"/>
    </row>
    <row r="16" spans="1:10" ht="15.6" x14ac:dyDescent="0.3">
      <c r="A16" s="42" t="s">
        <v>98</v>
      </c>
      <c r="B16" s="31">
        <v>2</v>
      </c>
      <c r="C16" s="56"/>
      <c r="D16" s="56"/>
      <c r="E16" s="57"/>
    </row>
    <row r="17" spans="1:8" ht="15.6" x14ac:dyDescent="0.3">
      <c r="A17" s="42" t="s">
        <v>99</v>
      </c>
      <c r="B17" s="31">
        <v>53</v>
      </c>
      <c r="C17" s="56"/>
      <c r="D17" s="56"/>
      <c r="E17" s="57"/>
    </row>
    <row r="18" spans="1:8" ht="45.6" customHeight="1" x14ac:dyDescent="0.3">
      <c r="A18" s="58" t="s">
        <v>100</v>
      </c>
      <c r="B18" s="18" t="s">
        <v>101</v>
      </c>
      <c r="C18" s="16"/>
      <c r="D18" s="16"/>
      <c r="E18" s="53"/>
    </row>
    <row r="19" spans="1:8" ht="54" customHeight="1" x14ac:dyDescent="0.3">
      <c r="A19" s="58" t="s">
        <v>102</v>
      </c>
      <c r="B19" s="59" t="s">
        <v>103</v>
      </c>
      <c r="C19" s="16"/>
      <c r="D19" s="16"/>
      <c r="E19" s="53"/>
    </row>
    <row r="20" spans="1:8" ht="54.6" customHeight="1" x14ac:dyDescent="0.3">
      <c r="A20" s="58" t="s">
        <v>104</v>
      </c>
      <c r="B20" s="59">
        <v>1</v>
      </c>
      <c r="C20" s="56"/>
      <c r="D20" s="56"/>
      <c r="E20" s="57"/>
    </row>
    <row r="21" spans="1:8" ht="25.35" customHeight="1" x14ac:dyDescent="0.3">
      <c r="A21" s="58" t="s">
        <v>105</v>
      </c>
      <c r="B21" s="60">
        <v>328265.40000000002</v>
      </c>
      <c r="C21" s="16"/>
      <c r="D21" s="16"/>
      <c r="E21" s="147"/>
      <c r="F21" s="147"/>
      <c r="G21" s="147"/>
    </row>
    <row r="22" spans="1:8" ht="113.4" customHeight="1" x14ac:dyDescent="0.3">
      <c r="A22" s="58" t="s">
        <v>106</v>
      </c>
      <c r="B22" s="61" t="s">
        <v>107</v>
      </c>
      <c r="C22" s="148" t="s">
        <v>108</v>
      </c>
      <c r="D22" s="149"/>
      <c r="F22" s="102"/>
      <c r="G22" s="102"/>
    </row>
    <row r="23" spans="1:8" ht="15.75" customHeight="1" x14ac:dyDescent="0.3">
      <c r="A23" s="144" t="s">
        <v>109</v>
      </c>
      <c r="B23" s="144"/>
      <c r="C23" s="144"/>
      <c r="D23" s="144"/>
    </row>
    <row r="24" spans="1:8" ht="31.2" x14ac:dyDescent="0.3">
      <c r="A24" s="42" t="s">
        <v>110</v>
      </c>
      <c r="B24" s="18">
        <v>6486</v>
      </c>
      <c r="C24" s="16"/>
      <c r="D24" s="110" t="s">
        <v>84</v>
      </c>
      <c r="E24" s="62"/>
    </row>
    <row r="25" spans="1:8" ht="20.100000000000001" customHeight="1" x14ac:dyDescent="0.3">
      <c r="A25" s="45" t="s">
        <v>86</v>
      </c>
      <c r="B25" s="35">
        <v>331</v>
      </c>
      <c r="C25" s="16"/>
      <c r="D25" s="46"/>
      <c r="E25" s="44"/>
    </row>
    <row r="26" spans="1:8" x14ac:dyDescent="0.3">
      <c r="A26" s="45" t="s">
        <v>87</v>
      </c>
      <c r="B26" s="18">
        <v>5737</v>
      </c>
      <c r="C26" s="47">
        <f>B26/B24</f>
        <v>0.88452050570459451</v>
      </c>
      <c r="D26" s="46"/>
      <c r="E26" s="44"/>
      <c r="F26" s="48"/>
    </row>
    <row r="27" spans="1:8" ht="28.8" x14ac:dyDescent="0.3">
      <c r="A27" s="45" t="s">
        <v>88</v>
      </c>
      <c r="B27" s="18">
        <v>6094</v>
      </c>
      <c r="C27" s="47">
        <f>B27/B24</f>
        <v>0.93956213382670362</v>
      </c>
      <c r="D27" s="49"/>
      <c r="E27" s="44"/>
    </row>
    <row r="28" spans="1:8" ht="41.4" x14ac:dyDescent="0.3">
      <c r="A28" s="50"/>
      <c r="B28" s="19"/>
      <c r="C28" s="51" t="s">
        <v>89</v>
      </c>
      <c r="D28" s="51" t="s">
        <v>90</v>
      </c>
      <c r="E28" s="57"/>
    </row>
    <row r="29" spans="1:8" ht="19.2" customHeight="1" x14ac:dyDescent="0.3">
      <c r="A29" s="42" t="s">
        <v>111</v>
      </c>
      <c r="B29" s="63">
        <v>37.14</v>
      </c>
      <c r="C29" s="63">
        <v>3.5</v>
      </c>
      <c r="D29" s="63">
        <v>10</v>
      </c>
    </row>
    <row r="30" spans="1:8" ht="19.2" customHeight="1" x14ac:dyDescent="0.3">
      <c r="A30" s="42" t="s">
        <v>98</v>
      </c>
      <c r="B30" s="31" t="s">
        <v>112</v>
      </c>
      <c r="C30" s="56"/>
      <c r="D30" s="64"/>
      <c r="E30" s="65"/>
    </row>
    <row r="31" spans="1:8" ht="37.200000000000003" customHeight="1" x14ac:dyDescent="0.3">
      <c r="A31" s="42" t="s">
        <v>113</v>
      </c>
      <c r="B31" s="31" t="s">
        <v>114</v>
      </c>
      <c r="C31" s="56"/>
      <c r="D31" s="64"/>
      <c r="E31" s="65"/>
    </row>
    <row r="32" spans="1:8" ht="45" customHeight="1" x14ac:dyDescent="0.3">
      <c r="A32" s="66" t="s">
        <v>115</v>
      </c>
      <c r="B32" s="67" t="s">
        <v>116</v>
      </c>
      <c r="C32" s="67" t="s">
        <v>117</v>
      </c>
      <c r="D32" s="67" t="s">
        <v>118</v>
      </c>
      <c r="E32" s="67" t="s">
        <v>119</v>
      </c>
      <c r="F32" s="67" t="s">
        <v>120</v>
      </c>
      <c r="G32" s="67" t="s">
        <v>121</v>
      </c>
      <c r="H32" s="67" t="s">
        <v>122</v>
      </c>
    </row>
    <row r="33" spans="1:9" ht="16.2" x14ac:dyDescent="0.3">
      <c r="A33" s="68" t="s">
        <v>123</v>
      </c>
      <c r="B33" s="69" t="s">
        <v>124</v>
      </c>
      <c r="C33" s="69">
        <v>2009</v>
      </c>
      <c r="D33" s="69">
        <v>151701.29999999999</v>
      </c>
      <c r="E33" s="69" t="s">
        <v>125</v>
      </c>
      <c r="F33" s="70">
        <v>0.5</v>
      </c>
      <c r="G33" s="70">
        <v>0.5</v>
      </c>
      <c r="H33" s="69"/>
    </row>
    <row r="34" spans="1:9" ht="16.2" x14ac:dyDescent="0.3">
      <c r="A34" s="68" t="s">
        <v>126</v>
      </c>
      <c r="B34" s="69" t="s">
        <v>127</v>
      </c>
      <c r="C34" s="69">
        <v>2009</v>
      </c>
      <c r="D34" s="69">
        <v>151701.29999999999</v>
      </c>
      <c r="E34" s="69" t="s">
        <v>128</v>
      </c>
      <c r="F34" s="70">
        <v>0.5</v>
      </c>
      <c r="G34" s="70">
        <v>0.5</v>
      </c>
      <c r="H34" s="69"/>
    </row>
    <row r="35" spans="1:9" ht="16.2" x14ac:dyDescent="0.3">
      <c r="A35" s="68" t="s">
        <v>129</v>
      </c>
      <c r="B35" s="69" t="s">
        <v>130</v>
      </c>
      <c r="C35" s="69">
        <v>2009</v>
      </c>
      <c r="D35" s="69">
        <v>151701.29999999999</v>
      </c>
      <c r="E35" s="69" t="s">
        <v>131</v>
      </c>
      <c r="F35" s="70">
        <v>0.5</v>
      </c>
      <c r="G35" s="70">
        <v>0.5</v>
      </c>
      <c r="H35" s="69"/>
    </row>
    <row r="36" spans="1:9" ht="57.6" x14ac:dyDescent="0.3">
      <c r="A36" s="66" t="s">
        <v>132</v>
      </c>
      <c r="B36" s="67" t="s">
        <v>116</v>
      </c>
      <c r="C36" s="67" t="s">
        <v>117</v>
      </c>
      <c r="D36" s="67" t="s">
        <v>133</v>
      </c>
      <c r="E36" s="67" t="s">
        <v>134</v>
      </c>
      <c r="F36" s="67" t="s">
        <v>120</v>
      </c>
      <c r="G36" s="67" t="s">
        <v>121</v>
      </c>
      <c r="H36" s="67" t="s">
        <v>135</v>
      </c>
    </row>
    <row r="37" spans="1:9" ht="16.2" x14ac:dyDescent="0.3">
      <c r="A37" s="68" t="s">
        <v>136</v>
      </c>
      <c r="B37" s="69"/>
      <c r="C37" s="69">
        <v>2009</v>
      </c>
      <c r="D37" s="69"/>
      <c r="E37" s="69" t="s">
        <v>137</v>
      </c>
      <c r="F37" s="70">
        <v>0.4</v>
      </c>
      <c r="G37" s="70">
        <v>0.67</v>
      </c>
      <c r="H37" s="69">
        <v>139369</v>
      </c>
      <c r="I37" s="48"/>
    </row>
    <row r="38" spans="1:9" ht="57.6" x14ac:dyDescent="0.3">
      <c r="A38" s="66" t="s">
        <v>138</v>
      </c>
      <c r="B38" s="67" t="s">
        <v>116</v>
      </c>
      <c r="C38" s="67" t="s">
        <v>117</v>
      </c>
      <c r="D38" s="67" t="s">
        <v>139</v>
      </c>
      <c r="E38" s="67" t="s">
        <v>120</v>
      </c>
      <c r="F38" s="67" t="s">
        <v>121</v>
      </c>
      <c r="G38" s="67" t="s">
        <v>140</v>
      </c>
    </row>
    <row r="39" spans="1:9" ht="15.6" x14ac:dyDescent="0.3">
      <c r="A39" s="68" t="s">
        <v>141</v>
      </c>
      <c r="B39" s="69"/>
      <c r="C39" s="69">
        <v>2009</v>
      </c>
      <c r="D39" s="69">
        <v>350</v>
      </c>
      <c r="E39" s="70">
        <v>0.6</v>
      </c>
      <c r="F39" s="70">
        <v>1</v>
      </c>
      <c r="G39" s="69"/>
      <c r="H39" s="71"/>
    </row>
    <row r="40" spans="1:9" ht="15.6" x14ac:dyDescent="0.3">
      <c r="A40" s="68" t="s">
        <v>141</v>
      </c>
      <c r="B40" s="69"/>
      <c r="C40" s="69">
        <v>2009</v>
      </c>
      <c r="D40" s="69">
        <v>350</v>
      </c>
      <c r="E40" s="70">
        <v>0.6</v>
      </c>
      <c r="F40" s="70">
        <v>1</v>
      </c>
      <c r="G40" s="69"/>
      <c r="H40" s="71"/>
    </row>
  </sheetData>
  <mergeCells count="6">
    <mergeCell ref="A23:D23"/>
    <mergeCell ref="B1:D1"/>
    <mergeCell ref="A3:D3"/>
    <mergeCell ref="G9:J9"/>
    <mergeCell ref="E21:G21"/>
    <mergeCell ref="C22:D22"/>
  </mergeCells>
  <pageMargins left="0.7" right="0.7" top="0.75" bottom="0.75" header="0.51180555555555496" footer="0.51180555555555496"/>
  <pageSetup paperSize="9" scale="40"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3"/>
  <sheetViews>
    <sheetView view="pageBreakPreview" zoomScale="60" zoomScaleNormal="90" workbookViewId="0">
      <selection activeCell="F9" sqref="F9"/>
    </sheetView>
  </sheetViews>
  <sheetFormatPr defaultColWidth="8.77734375" defaultRowHeight="14.4" x14ac:dyDescent="0.3"/>
  <cols>
    <col min="1" max="1" width="39.109375" style="1" customWidth="1"/>
    <col min="2" max="2" width="17.5546875" customWidth="1"/>
    <col min="3" max="3" width="24.44140625" customWidth="1"/>
    <col min="4" max="4" width="20.5546875" customWidth="1"/>
    <col min="5" max="5" width="21.6640625" customWidth="1"/>
    <col min="6" max="6" width="18" customWidth="1"/>
    <col min="7" max="8" width="16.33203125" customWidth="1"/>
    <col min="9" max="9" width="16.6640625" customWidth="1"/>
    <col min="10" max="10" width="12.6640625" customWidth="1"/>
    <col min="11" max="11" width="14" customWidth="1"/>
    <col min="12" max="12" width="42.44140625" customWidth="1"/>
    <col min="13" max="13" width="22.5546875" customWidth="1"/>
  </cols>
  <sheetData>
    <row r="1" spans="1:11" ht="49.5" customHeight="1" x14ac:dyDescent="0.3">
      <c r="A1" s="2" t="s">
        <v>0</v>
      </c>
      <c r="B1" s="150" t="s">
        <v>81</v>
      </c>
      <c r="C1" s="150"/>
      <c r="D1" s="150"/>
      <c r="E1" s="72"/>
      <c r="F1" s="57"/>
    </row>
    <row r="2" spans="1:11" ht="21.75" customHeight="1" x14ac:dyDescent="0.3">
      <c r="A2" s="3"/>
      <c r="B2" s="4"/>
      <c r="C2" s="4"/>
      <c r="D2" s="4"/>
      <c r="E2" s="4"/>
    </row>
    <row r="3" spans="1:11" s="5" customFormat="1" ht="18" customHeight="1" x14ac:dyDescent="0.3">
      <c r="A3" s="115" t="s">
        <v>142</v>
      </c>
      <c r="B3" s="115"/>
      <c r="C3" s="115"/>
      <c r="D3" s="115"/>
      <c r="E3" s="73"/>
    </row>
    <row r="4" spans="1:11" ht="29.4" customHeight="1" x14ac:dyDescent="0.3">
      <c r="A4" s="74" t="s">
        <v>143</v>
      </c>
      <c r="B4" s="18">
        <v>170396</v>
      </c>
      <c r="C4" s="16"/>
      <c r="D4" s="43"/>
      <c r="E4" s="75"/>
    </row>
    <row r="5" spans="1:11" ht="28.8" x14ac:dyDescent="0.3">
      <c r="A5" s="45" t="s">
        <v>144</v>
      </c>
      <c r="B5" s="18">
        <v>132224</v>
      </c>
      <c r="C5" s="47">
        <f>B5/B4</f>
        <v>0.77598065682293016</v>
      </c>
      <c r="D5" s="76"/>
      <c r="E5" s="77"/>
    </row>
    <row r="6" spans="1:11" ht="28.8" x14ac:dyDescent="0.3">
      <c r="A6" s="45" t="s">
        <v>145</v>
      </c>
      <c r="B6" s="18">
        <v>783</v>
      </c>
      <c r="C6" s="47">
        <f>B6/B4</f>
        <v>4.5951782905702008E-3</v>
      </c>
      <c r="D6" s="46"/>
      <c r="E6" s="78"/>
      <c r="F6" s="57"/>
    </row>
    <row r="7" spans="1:11" ht="57.6" x14ac:dyDescent="0.3">
      <c r="A7" s="79" t="s">
        <v>146</v>
      </c>
      <c r="B7" s="67" t="s">
        <v>116</v>
      </c>
      <c r="C7" s="67" t="s">
        <v>117</v>
      </c>
      <c r="D7" s="67" t="s">
        <v>133</v>
      </c>
      <c r="E7" s="67" t="s">
        <v>147</v>
      </c>
      <c r="F7" s="67" t="s">
        <v>148</v>
      </c>
      <c r="G7" s="67" t="s">
        <v>120</v>
      </c>
      <c r="H7" s="67" t="s">
        <v>121</v>
      </c>
      <c r="I7" s="67" t="s">
        <v>149</v>
      </c>
      <c r="J7" s="67" t="s">
        <v>150</v>
      </c>
      <c r="K7" s="67" t="s">
        <v>151</v>
      </c>
    </row>
    <row r="8" spans="1:11" ht="28.8" x14ac:dyDescent="0.3">
      <c r="A8" s="80" t="s">
        <v>152</v>
      </c>
      <c r="B8" s="69" t="s">
        <v>153</v>
      </c>
      <c r="C8" s="69" t="s">
        <v>154</v>
      </c>
      <c r="D8" s="69" t="s">
        <v>155</v>
      </c>
      <c r="E8" s="69">
        <v>10000</v>
      </c>
      <c r="F8" s="69">
        <v>371347</v>
      </c>
      <c r="G8" s="70">
        <v>0.8</v>
      </c>
      <c r="H8" s="70">
        <v>1</v>
      </c>
      <c r="I8" s="69" t="s">
        <v>156</v>
      </c>
      <c r="J8" s="81" t="s">
        <v>209</v>
      </c>
      <c r="K8" s="81" t="s">
        <v>157</v>
      </c>
    </row>
    <row r="9" spans="1:11" ht="72" x14ac:dyDescent="0.3">
      <c r="A9" s="82" t="s">
        <v>158</v>
      </c>
      <c r="B9" s="154" t="s">
        <v>220</v>
      </c>
      <c r="C9" s="155"/>
      <c r="D9" s="71"/>
      <c r="E9" s="71"/>
      <c r="F9" s="71"/>
      <c r="G9" s="71"/>
      <c r="H9" s="71"/>
      <c r="I9" s="71"/>
      <c r="J9" s="153" t="s">
        <v>159</v>
      </c>
      <c r="K9" s="153"/>
    </row>
    <row r="10" spans="1:11" x14ac:dyDescent="0.3">
      <c r="A10" s="71"/>
      <c r="B10" s="71"/>
      <c r="C10" s="71"/>
      <c r="D10" s="71"/>
      <c r="E10" s="71"/>
      <c r="F10" s="71"/>
      <c r="G10" s="71"/>
      <c r="H10" s="71"/>
      <c r="I10" s="71"/>
      <c r="J10" s="5"/>
      <c r="K10" s="5"/>
    </row>
    <row r="11" spans="1:11" ht="46.95" customHeight="1" x14ac:dyDescent="0.3">
      <c r="A11" s="67" t="s">
        <v>160</v>
      </c>
      <c r="B11" s="67" t="s">
        <v>161</v>
      </c>
      <c r="C11" s="67" t="s">
        <v>162</v>
      </c>
      <c r="D11" s="67" t="s">
        <v>163</v>
      </c>
      <c r="E11" s="71"/>
    </row>
    <row r="12" spans="1:11" ht="15" customHeight="1" x14ac:dyDescent="0.3">
      <c r="A12" s="151" t="s">
        <v>152</v>
      </c>
      <c r="B12" s="83" t="s">
        <v>164</v>
      </c>
      <c r="C12" s="84" t="s">
        <v>165</v>
      </c>
      <c r="D12" s="84" t="s">
        <v>166</v>
      </c>
      <c r="E12" s="85"/>
    </row>
    <row r="13" spans="1:11" x14ac:dyDescent="0.3">
      <c r="A13" s="151"/>
      <c r="B13" s="83" t="s">
        <v>167</v>
      </c>
      <c r="C13" s="84" t="s">
        <v>168</v>
      </c>
      <c r="D13" s="84" t="s">
        <v>169</v>
      </c>
      <c r="E13" s="85"/>
    </row>
    <row r="14" spans="1:11" x14ac:dyDescent="0.3">
      <c r="A14" s="151"/>
      <c r="B14" s="83" t="s">
        <v>170</v>
      </c>
      <c r="C14" s="84" t="s">
        <v>171</v>
      </c>
      <c r="D14" s="84" t="s">
        <v>172</v>
      </c>
      <c r="E14" s="85"/>
    </row>
    <row r="15" spans="1:11" x14ac:dyDescent="0.3">
      <c r="A15" s="151"/>
      <c r="B15" s="83" t="s">
        <v>173</v>
      </c>
      <c r="C15" s="84" t="s">
        <v>174</v>
      </c>
      <c r="D15" s="84" t="s">
        <v>175</v>
      </c>
      <c r="E15" s="85"/>
    </row>
    <row r="16" spans="1:11" x14ac:dyDescent="0.3">
      <c r="A16" s="151"/>
      <c r="B16" s="83" t="s">
        <v>176</v>
      </c>
      <c r="C16" s="84" t="s">
        <v>177</v>
      </c>
      <c r="D16" s="84" t="s">
        <v>178</v>
      </c>
      <c r="E16" s="85"/>
    </row>
    <row r="17" spans="1:5" ht="28.8" x14ac:dyDescent="0.3">
      <c r="A17" s="151"/>
      <c r="B17" s="86" t="s">
        <v>179</v>
      </c>
      <c r="C17" s="84">
        <v>2.5011000000000001</v>
      </c>
      <c r="D17" s="16"/>
      <c r="E17" s="85"/>
    </row>
    <row r="18" spans="1:5" ht="29.4" customHeight="1" x14ac:dyDescent="0.3">
      <c r="A18" s="152"/>
      <c r="B18" s="87" t="s">
        <v>164</v>
      </c>
      <c r="C18" s="26"/>
      <c r="D18" s="26"/>
      <c r="E18" s="85"/>
    </row>
    <row r="19" spans="1:5" x14ac:dyDescent="0.3">
      <c r="A19" s="152"/>
      <c r="B19" s="87" t="s">
        <v>167</v>
      </c>
      <c r="C19" s="26"/>
      <c r="D19" s="26"/>
      <c r="E19" s="85"/>
    </row>
    <row r="20" spans="1:5" x14ac:dyDescent="0.3">
      <c r="A20" s="152"/>
      <c r="B20" s="87" t="s">
        <v>170</v>
      </c>
      <c r="C20" s="26"/>
      <c r="D20" s="26"/>
      <c r="E20" s="85"/>
    </row>
    <row r="21" spans="1:5" x14ac:dyDescent="0.3">
      <c r="A21" s="152"/>
      <c r="B21" s="87" t="s">
        <v>173</v>
      </c>
      <c r="C21" s="26"/>
      <c r="D21" s="26"/>
      <c r="E21" s="85"/>
    </row>
    <row r="22" spans="1:5" x14ac:dyDescent="0.3">
      <c r="A22" s="152"/>
      <c r="B22" s="87" t="s">
        <v>176</v>
      </c>
      <c r="C22" s="26"/>
      <c r="D22" s="26"/>
      <c r="E22" s="85"/>
    </row>
    <row r="23" spans="1:5" ht="28.8" x14ac:dyDescent="0.3">
      <c r="A23" s="152"/>
      <c r="B23" s="86" t="s">
        <v>179</v>
      </c>
      <c r="C23" s="26"/>
      <c r="D23" s="16"/>
    </row>
  </sheetData>
  <mergeCells count="6">
    <mergeCell ref="B1:D1"/>
    <mergeCell ref="A3:D3"/>
    <mergeCell ref="A12:A17"/>
    <mergeCell ref="A18:A23"/>
    <mergeCell ref="J9:K9"/>
    <mergeCell ref="B9:C9"/>
  </mergeCells>
  <pageMargins left="0.7" right="0.7" top="0.75" bottom="0.75" header="0.51180555555555496" footer="0.51180555555555496"/>
  <pageSetup paperSize="9" scale="62"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5"/>
  <sheetViews>
    <sheetView view="pageBreakPreview" topLeftCell="A3" zoomScale="80" zoomScaleNormal="100" zoomScaleSheetLayoutView="80" workbookViewId="0">
      <selection activeCell="E17" sqref="E17"/>
    </sheetView>
  </sheetViews>
  <sheetFormatPr defaultColWidth="8.77734375" defaultRowHeight="14.4" x14ac:dyDescent="0.3"/>
  <cols>
    <col min="1" max="1" width="53.44140625" style="1" customWidth="1"/>
    <col min="2" max="2" width="42.6640625" customWidth="1"/>
    <col min="3" max="3" width="24.44140625" customWidth="1"/>
    <col min="4" max="4" width="18" customWidth="1"/>
    <col min="5" max="6" width="16.33203125" customWidth="1"/>
    <col min="7" max="7" width="14.21875" customWidth="1"/>
    <col min="8" max="8" width="12.6640625" customWidth="1"/>
    <col min="9" max="9" width="11.44140625" customWidth="1"/>
    <col min="10" max="10" width="42.44140625" customWidth="1"/>
    <col min="11" max="11" width="22.5546875" customWidth="1"/>
  </cols>
  <sheetData>
    <row r="1" spans="1:4" ht="49.5" customHeight="1" x14ac:dyDescent="0.3">
      <c r="A1" s="2" t="s">
        <v>0</v>
      </c>
      <c r="B1" s="150" t="s">
        <v>180</v>
      </c>
      <c r="C1" s="150"/>
      <c r="D1" s="57"/>
    </row>
    <row r="2" spans="1:4" ht="21.75" customHeight="1" x14ac:dyDescent="0.3">
      <c r="A2" s="3"/>
      <c r="B2" s="4"/>
      <c r="C2" s="4"/>
    </row>
    <row r="3" spans="1:4" s="5" customFormat="1" ht="18" customHeight="1" x14ac:dyDescent="0.3">
      <c r="A3" s="115" t="s">
        <v>181</v>
      </c>
      <c r="B3" s="115"/>
      <c r="C3" s="115"/>
    </row>
    <row r="4" spans="1:4" s="90" customFormat="1" ht="30" customHeight="1" x14ac:dyDescent="0.3">
      <c r="A4" s="88" t="s">
        <v>182</v>
      </c>
      <c r="B4" s="89" t="s">
        <v>183</v>
      </c>
      <c r="C4" s="16"/>
    </row>
    <row r="5" spans="1:4" s="90" customFormat="1" ht="30" customHeight="1" x14ac:dyDescent="0.3">
      <c r="A5" s="88" t="s">
        <v>184</v>
      </c>
      <c r="B5" s="18" t="s">
        <v>185</v>
      </c>
      <c r="C5" s="16"/>
    </row>
    <row r="6" spans="1:4" s="90" customFormat="1" ht="48" customHeight="1" x14ac:dyDescent="0.3">
      <c r="A6" s="88" t="s">
        <v>186</v>
      </c>
      <c r="B6" s="18" t="s">
        <v>187</v>
      </c>
      <c r="C6" s="16"/>
      <c r="D6" s="91"/>
    </row>
    <row r="7" spans="1:4" s="90" customFormat="1" ht="30" customHeight="1" x14ac:dyDescent="0.3">
      <c r="A7" s="88" t="s">
        <v>188</v>
      </c>
      <c r="B7" s="18" t="s">
        <v>187</v>
      </c>
      <c r="C7" s="16"/>
      <c r="D7" s="91"/>
    </row>
    <row r="8" spans="1:4" s="90" customFormat="1" ht="28.8" x14ac:dyDescent="0.3">
      <c r="A8" s="88" t="s">
        <v>189</v>
      </c>
      <c r="B8" s="18" t="s">
        <v>206</v>
      </c>
      <c r="C8" s="16"/>
      <c r="D8" s="91"/>
    </row>
    <row r="9" spans="1:4" s="90" customFormat="1" x14ac:dyDescent="0.3">
      <c r="A9" s="92"/>
      <c r="B9" s="93"/>
      <c r="C9" s="93"/>
      <c r="D9" s="91"/>
    </row>
    <row r="10" spans="1:4" ht="29.4" customHeight="1" x14ac:dyDescent="0.3">
      <c r="A10" s="74" t="s">
        <v>190</v>
      </c>
      <c r="B10" s="54">
        <v>1.1100000000000001</v>
      </c>
      <c r="C10" s="53" t="s">
        <v>191</v>
      </c>
    </row>
    <row r="11" spans="1:4" x14ac:dyDescent="0.3">
      <c r="A11" s="45" t="s">
        <v>192</v>
      </c>
      <c r="B11" s="18">
        <v>0</v>
      </c>
      <c r="C11" s="47">
        <f>B11/B10</f>
        <v>0</v>
      </c>
    </row>
    <row r="12" spans="1:4" x14ac:dyDescent="0.3">
      <c r="A12" s="45" t="s">
        <v>193</v>
      </c>
      <c r="B12" s="105">
        <v>0</v>
      </c>
      <c r="C12" s="103">
        <f>B12/B10</f>
        <v>0</v>
      </c>
    </row>
    <row r="13" spans="1:4" ht="27.6" x14ac:dyDescent="0.3">
      <c r="A13" s="94" t="s">
        <v>194</v>
      </c>
      <c r="B13" s="108" t="s">
        <v>218</v>
      </c>
      <c r="C13" s="107" t="s">
        <v>219</v>
      </c>
      <c r="D13" s="57"/>
    </row>
    <row r="14" spans="1:4" x14ac:dyDescent="0.3">
      <c r="A14" s="94" t="s">
        <v>195</v>
      </c>
      <c r="B14" s="106">
        <v>155671</v>
      </c>
      <c r="C14" s="104"/>
    </row>
    <row r="15" spans="1:4" x14ac:dyDescent="0.3">
      <c r="A15" s="95" t="s">
        <v>196</v>
      </c>
      <c r="B15" s="59">
        <v>243179</v>
      </c>
      <c r="C15" s="16"/>
    </row>
    <row r="16" spans="1:4" ht="28.8" x14ac:dyDescent="0.3">
      <c r="A16" s="96" t="s">
        <v>197</v>
      </c>
      <c r="B16" s="26"/>
      <c r="C16" s="97"/>
      <c r="D16" s="53"/>
    </row>
    <row r="17" spans="1:4" ht="28.8" x14ac:dyDescent="0.3">
      <c r="A17" s="96" t="s">
        <v>198</v>
      </c>
      <c r="B17" s="32" t="s">
        <v>207</v>
      </c>
      <c r="C17" s="97"/>
    </row>
    <row r="18" spans="1:4" ht="28.8" x14ac:dyDescent="0.3">
      <c r="A18" s="96" t="s">
        <v>199</v>
      </c>
      <c r="B18" s="32" t="s">
        <v>208</v>
      </c>
      <c r="C18" s="97"/>
      <c r="D18" s="57"/>
    </row>
    <row r="19" spans="1:4" ht="15.6" customHeight="1" x14ac:dyDescent="0.3">
      <c r="A19" s="156" t="s">
        <v>200</v>
      </c>
      <c r="B19" s="156"/>
      <c r="C19" s="156"/>
    </row>
    <row r="20" spans="1:4" x14ac:dyDescent="0.3">
      <c r="A20" s="74" t="s">
        <v>201</v>
      </c>
      <c r="B20" s="54">
        <v>0.85</v>
      </c>
      <c r="C20" s="16"/>
    </row>
    <row r="21" spans="1:4" x14ac:dyDescent="0.3">
      <c r="A21" s="94" t="s">
        <v>202</v>
      </c>
      <c r="B21" s="18">
        <v>118763</v>
      </c>
      <c r="C21" s="16"/>
    </row>
    <row r="22" spans="1:4" x14ac:dyDescent="0.3">
      <c r="A22" s="94" t="s">
        <v>203</v>
      </c>
      <c r="B22" s="18">
        <v>324291</v>
      </c>
      <c r="C22" s="16"/>
    </row>
    <row r="23" spans="1:4" ht="28.8" x14ac:dyDescent="0.3">
      <c r="A23" s="38" t="s">
        <v>204</v>
      </c>
      <c r="B23" s="18"/>
      <c r="C23" s="16"/>
    </row>
    <row r="24" spans="1:4" ht="28.8" x14ac:dyDescent="0.3">
      <c r="A24" s="38" t="s">
        <v>198</v>
      </c>
      <c r="B24" s="32" t="s">
        <v>207</v>
      </c>
      <c r="C24" s="16"/>
    </row>
    <row r="25" spans="1:4" ht="28.8" x14ac:dyDescent="0.3">
      <c r="A25" s="38" t="s">
        <v>205</v>
      </c>
      <c r="B25" s="32" t="s">
        <v>208</v>
      </c>
      <c r="C25" s="16"/>
    </row>
  </sheetData>
  <mergeCells count="3">
    <mergeCell ref="B1:C1"/>
    <mergeCell ref="A3:C3"/>
    <mergeCell ref="A19:C19"/>
  </mergeCells>
  <pageMargins left="0.7" right="0.7" top="0.75" bottom="0.75" header="0.51180555555555496" footer="0.51180555555555496"/>
  <pageSetup paperSize="9" scale="7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400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Investiciju_plans_POST2020!Print_Area</vt:lpstr>
      <vt:lpstr>'Par aglo. un dec.kan.'!Print_Area</vt:lpstr>
      <vt:lpstr>Ūdenssaimniec_ESOŠS_VĒRTĒJUMS!Print_Area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Juris</cp:lastModifiedBy>
  <cp:revision>26</cp:revision>
  <cp:lastPrinted>2020-01-22T08:53:35Z</cp:lastPrinted>
  <dcterms:created xsi:type="dcterms:W3CDTF">2006-09-16T00:00:00Z</dcterms:created>
  <dcterms:modified xsi:type="dcterms:W3CDTF">2020-04-14T16:32:56Z</dcterms:modified>
  <dc:language>lv-LV</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