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014B14A-9D44-40D3-9900-D03B83A4C61C}"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7" l="1"/>
  <c r="K35" i="1" l="1"/>
  <c r="K28" i="1"/>
  <c r="K23" i="1"/>
  <c r="K19" i="1"/>
  <c r="K15" i="1"/>
  <c r="K11" i="1"/>
  <c r="C26" i="7" l="1"/>
  <c r="C5" i="8"/>
  <c r="C6" i="8"/>
  <c r="C10" i="7"/>
  <c r="D10" i="7"/>
  <c r="C7" i="7"/>
  <c r="C8" i="7"/>
  <c r="D23" i="1" l="1"/>
  <c r="D15" i="1"/>
  <c r="D28" i="1"/>
  <c r="D19" i="1"/>
  <c r="D35" i="1"/>
  <c r="D11" i="1" l="1"/>
</calcChain>
</file>

<file path=xl/sharedStrings.xml><?xml version="1.0" encoding="utf-8"?>
<sst xmlns="http://schemas.openxmlformats.org/spreadsheetml/2006/main" count="281" uniqueCount="205">
  <si>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</si>
  <si>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</si>
  <si>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</si>
  <si>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</si>
  <si>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</si>
  <si>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</si>
  <si>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</si>
  <si>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</si>
  <si>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</si>
  <si>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</si>
  <si>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</si>
  <si>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</si>
  <si>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</si>
  <si>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</si>
  <si>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</si>
  <si>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</si>
  <si>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</si>
  <si>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</si>
  <si>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</si>
  <si>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</si>
  <si>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</si>
  <si>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</si>
  <si>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</si>
  <si>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</si>
  <si>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</si>
  <si>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</si>
  <si>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</si>
  <si>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</si>
  <si>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</si>
  <si>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</si>
  <si>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</si>
  <si>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</si>
  <si>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</si>
  <si>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</si>
  <si>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</si>
  <si>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</si>
  <si>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</si>
  <si>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</si>
  <si>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</si>
  <si>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</si>
  <si>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</si>
  <si>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</si>
  <si>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</si>
  <si>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</si>
  <si>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</si>
  <si>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</si>
  <si>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</si>
  <si>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</si>
  <si>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</si>
  <si>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</si>
  <si>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</si>
  <si>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</si>
  <si>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</si>
  <si>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</si>
  <si>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</si>
  <si>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</si>
  <si>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</si>
  <si>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</si>
  <si>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</si>
  <si>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</si>
  <si>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</si>
  <si>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</si>
  <si>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</si>
  <si>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</si>
  <si>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</si>
  <si>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</si>
  <si>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</si>
  <si>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</si>
  <si>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</si>
  <si>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</si>
  <si>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</si>
  <si>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</si>
  <si>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</si>
  <si>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</si>
  <si>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</si>
  <si>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</si>
  <si>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</si>
  <si>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</si>
  <si>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</si>
  <si>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</si>
  <si>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</si>
  <si>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</si>
  <si>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</si>
  <si>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</si>
  <si>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</si>
  <si>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</si>
  <si>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</si>
  <si>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</si>
  <si>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</si>
  <si>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</si>
  <si>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</si>
  <si>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</si>
  <si>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</si>
  <si>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</si>
  <si>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</si>
  <si>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</si>
  <si>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</si>
  <si>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</si>
  <si>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</si>
  <si>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</si>
  <si>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</si>
  <si>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</si>
  <si>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</si>
  <si>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</si>
  <si>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</si>
  <si>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</si>
  <si>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</si>
  <si>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</si>
  <si>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</si>
  <si>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</si>
  <si>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</si>
  <si>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</si>
  <si>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</si>
  <si>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</si>
  <si>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</si>
  <si>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</si>
  <si>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</si>
  <si>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</si>
  <si>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</si>
  <si>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</si>
  <si>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</si>
  <si>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</si>
  <si>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</si>
  <si>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</si>
  <si>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</si>
  <si>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</si>
  <si>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</si>
  <si>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</si>
  <si>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</si>
  <si>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</si>
  <si>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</si>
  <si>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</si>
  <si>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</si>
  <si>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</si>
  <si>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</si>
  <si>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</si>
  <si>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</si>
  <si>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</si>
  <si>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</si>
  <si>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</si>
  <si>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</si>
  <si>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</si>
  <si>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</si>
  <si>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</si>
  <si>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</si>
  <si>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</si>
  <si>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</si>
  <si>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</si>
  <si>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</si>
  <si>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</si>
  <si>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</si>
  <si>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</si>
  <si>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</si>
  <si>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</si>
  <si>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</si>
  <si>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</si>
  <si>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Kontakti anketas datu saskaņošanai vai precizēšanai, gadījumā ja tiek konstatēts, ka sagatavotā informācija ir nepilnīga</t>
  </si>
  <si>
    <t>31.01.2019.</t>
  </si>
  <si>
    <t>31.12.2021.</t>
  </si>
  <si>
    <t>Ir, domes mājas lapā</t>
  </si>
  <si>
    <t>2019.gadā uz liepāju</t>
  </si>
  <si>
    <t>Paši apsaimniekoja, bet tagad viss ir liepājā</t>
  </si>
  <si>
    <t>12% no izdevumiem</t>
  </si>
  <si>
    <t>Pašu līdzekļi un ārējās investīcijas, vai pašvaldības ieguldījums vai galvots</t>
  </si>
  <si>
    <t>ir pašvaldības attīstības plāns ar atsevišķām investīcijām. Ir gada plāns pret budžetu</t>
  </si>
  <si>
    <t>Ir aizdomas par pāris vietām, bet ir mērķis apzināt, šīs vietas un atdalīt. Šobrīd zināmas nav. Šogad sāk apzināt</t>
  </si>
  <si>
    <t>Ir  vietām lietus sistēma centrā, bet ietek upē, bet fragmentāli..vietām ir, vietām nav..</t>
  </si>
  <si>
    <t>1 punkts pie NAI, ir pārsūknētava ar rezervuāru, uzskaita ar mucām</t>
  </si>
  <si>
    <t>Dome dod līdzfinansējumu iedz.700 EUR/piesl., jābūt līgumam un tāmei</t>
  </si>
  <si>
    <t>Irita Vītola un Raivis Ļaudams</t>
  </si>
  <si>
    <t>SIA "Grobiņas namserviss"</t>
  </si>
  <si>
    <t>13.02.2020.</t>
  </si>
  <si>
    <t>Irita Vītola</t>
  </si>
  <si>
    <t>2 urbumi</t>
  </si>
  <si>
    <t>2 km</t>
  </si>
  <si>
    <t>1 jaunas NAI (apjoms no 700-3500m3/dnn)</t>
  </si>
  <si>
    <t>26.01.2012 GND sēdes protokols Nr.2</t>
  </si>
  <si>
    <t>Plānojums ir 2014.-2025.gadam, robeža nav norādīta</t>
  </si>
  <si>
    <t>Nav plānotas izmaiņas, bet nepieciešami grafiski precizējumi, lai iezīmetu visus esošos tīklus Robežniekos un Ārēs</t>
  </si>
  <si>
    <t>546 eur, saskaņā ar CSB datiem</t>
  </si>
  <si>
    <t xml:space="preserve"> 2.4 saskaņā ar CSB datiem</t>
  </si>
  <si>
    <t>SIA "GROBIŅAS NAMSERVISS"</t>
  </si>
  <si>
    <t>Jā. 01.12.2017. Kapitāldaļu turētāja pārstāvja sēdes protokols Nr. 3</t>
  </si>
  <si>
    <t>Nav zināmas šobrīd</t>
  </si>
  <si>
    <t>Grobiņa, Celtnieku iela 45</t>
  </si>
  <si>
    <t>Grobiņa, Līvu iela 1</t>
  </si>
  <si>
    <t>2004/2012</t>
  </si>
  <si>
    <t>45</t>
  </si>
  <si>
    <t>Grobiņa, Celtnieku iela 45 
1.urb.</t>
  </si>
  <si>
    <t>Grobiņa, Celtnieku iela 45 
2.urb.</t>
  </si>
  <si>
    <t>Grobiņa, Celtnieku iela 45 
3.urb.</t>
  </si>
  <si>
    <t>2018. ir viss uz Grobiņas NAI, uz liepāju no 2019.gada, faktiski šobrīd tikai minimālā režīmā</t>
  </si>
  <si>
    <t>Grobiņas attīrīšanas iekārtas, "Saulieši", Grobiņas pagasts, Grobiņas novads</t>
  </si>
  <si>
    <t>Esošo vietējo NAI jauda ir nepietiekama un tāpēc sūta uz liepāju. Ir nokalpojušas iekārtas</t>
  </si>
  <si>
    <t>Ar 01.04.2020. stāsies spēkā jaunais kanalizācijas tarifs, ar kuru plānots nosegt šobrīd esošās izmaksas</t>
  </si>
  <si>
    <t>Ar 01.04.2020. stāsies spēkā jaunais ūdensapgādes tarifs, ar kuru plānots nosegt šobrīd esošās izmaksas</t>
  </si>
  <si>
    <t>No 01.04.2020. jauns tarifs - 1.23</t>
  </si>
  <si>
    <t>No 01.04.2020. jauns tarifs - 0.56</t>
  </si>
  <si>
    <t>No 01.04.2020. jauns tarifs - 0.67</t>
  </si>
  <si>
    <t>No 01.04.2020. jauns tarifs 0.93</t>
  </si>
  <si>
    <t>27.59m3 par 3m3 mucu un 6km (Grobiņa), pārējiem ir km klāt. 1.99 ir klientiem kas atved paši</t>
  </si>
  <si>
    <t>Fragmentāri, īpatsvars nezināms, bet aprēķinātais lietus apjoms pēc 2-ūdens - 27155m3 jeb  19.75%</t>
  </si>
  <si>
    <t>GROBIŅA</t>
  </si>
  <si>
    <t>Aizsprostojumi ir, avārijas īsti nav. Nav liela problēma</t>
  </si>
  <si>
    <t>Ir bijušas avārijas, bet stabila plūsma bez lielām izmaiņām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</si>
</sst>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1"/>
      <color rgb="FF0070C0"/>
      <name val="Calibri"/>
      <family val="2"/>
      <charset val="186"/>
      <scheme val="minor"/>
    </font>
    <font>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9" fontId="28" fillId="0" borderId="0" applyFont="0" applyFill="0" applyBorder="0" applyAlignment="0" applyProtection="0"/>
  </cellStyleXfs>
  <cellXfs count="18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27" fillId="0" borderId="0" xfId="0" applyFont="1"/>
    <xf numFmtId="0" fontId="3" fillId="4" borderId="1" xfId="0" applyFont="1" applyFill="1" applyBorder="1" applyAlignment="1">
      <alignment vertical="top" wrapText="1"/>
    </xf>
    <xf numFmtId="3" fontId="8" fillId="0" borderId="0" xfId="0" applyNumberFormat="1" applyFont="1" applyFill="1" applyBorder="1" applyAlignment="1">
      <alignment vertical="top"/>
    </xf>
    <xf numFmtId="0" fontId="0" fillId="0" borderId="0" xfId="0" applyFont="1" applyFill="1" applyBorder="1" applyAlignment="1">
      <alignment horizontal="center" vertical="center" wrapText="1"/>
    </xf>
    <xf numFmtId="0" fontId="0" fillId="0" borderId="4" xfId="0" applyBorder="1" applyAlignment="1">
      <alignment horizontal="center" vertical="center"/>
    </xf>
    <xf numFmtId="164" fontId="0" fillId="4" borderId="1" xfId="0" applyNumberFormat="1" applyFill="1" applyBorder="1" applyAlignment="1">
      <alignment vertical="top" wrapText="1"/>
    </xf>
    <xf numFmtId="3" fontId="0" fillId="4" borderId="11" xfId="0" applyNumberFormat="1" applyFill="1" applyBorder="1" applyAlignment="1">
      <alignment vertical="top" wrapText="1"/>
    </xf>
    <xf numFmtId="3" fontId="0" fillId="4" borderId="7" xfId="0" applyNumberFormat="1" applyFill="1" applyBorder="1" applyAlignment="1">
      <alignment vertical="top" wrapText="1"/>
    </xf>
    <xf numFmtId="4" fontId="0" fillId="4" borderId="1" xfId="0" applyNumberFormat="1" applyFill="1" applyBorder="1" applyAlignment="1">
      <alignment vertical="top"/>
    </xf>
    <xf numFmtId="9" fontId="0" fillId="4" borderId="1" xfId="2" applyFont="1" applyFill="1" applyBorder="1" applyAlignment="1">
      <alignment vertical="top"/>
    </xf>
    <xf numFmtId="0" fontId="20" fillId="0" borderId="1" xfId="0" applyFont="1" applyFill="1" applyBorder="1"/>
    <xf numFmtId="0" fontId="20" fillId="0" borderId="1" xfId="0" applyFont="1" applyFill="1" applyBorder="1" applyAlignment="1">
      <alignment wrapText="1"/>
    </xf>
    <xf numFmtId="0" fontId="25"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7" xfId="0" applyFont="1" applyFill="1" applyBorder="1" applyAlignment="1">
      <alignment horizontal="center" vertical="center"/>
    </xf>
    <xf numFmtId="0" fontId="16" fillId="4" borderId="11" xfId="0" applyFont="1" applyFill="1" applyBorder="1" applyAlignment="1">
      <alignment horizontal="center" vertical="center"/>
    </xf>
    <xf numFmtId="0" fontId="16" fillId="4" borderId="2" xfId="0" applyFont="1" applyFill="1" applyBorder="1" applyAlignment="1">
      <alignment horizontal="center" vertical="center"/>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view="pageBreakPreview" zoomScale="50" zoomScaleNormal="90" zoomScaleSheetLayoutView="50" workbookViewId="0">
      <selection activeCell="Z8" sqref="Z8"/>
    </sheetView>
  </sheetViews>
  <sheetFormatPr defaultRowHeight="14.4" x14ac:dyDescent="0.3"/>
  <cols>
    <col min="1" max="1" width="40.5546875" style="3" customWidth="1"/>
    <col min="2" max="4" width="23.6640625" customWidth="1"/>
    <col min="5" max="5" width="23.6640625" hidden="1" customWidth="1"/>
    <col min="6" max="6" width="31.77734375" hidden="1" customWidth="1"/>
    <col min="7" max="7" width="23.6640625" hidden="1" customWidth="1"/>
    <col min="8" max="8" width="40.6640625" customWidth="1"/>
    <col min="9" max="11" width="23.6640625" customWidth="1"/>
    <col min="12" max="12" width="23.6640625" hidden="1" customWidth="1"/>
    <col min="13" max="13" width="31.77734375" hidden="1" customWidth="1"/>
    <col min="14" max="14" width="23.6640625" hidden="1" customWidth="1"/>
  </cols>
  <sheetData>
    <row r="1" spans="1:14" ht="49.5" customHeight="1" thickBot="1" x14ac:dyDescent="0.35">
      <c r="A1" s="7" t="s">
        <v>143</v>
      </c>
      <c r="B1" s="147" t="s">
        <v>202</v>
      </c>
      <c r="C1" s="148"/>
      <c r="D1" s="149"/>
      <c r="E1" s="98"/>
      <c r="F1" s="98"/>
      <c r="G1" s="98"/>
    </row>
    <row r="2" spans="1:14" ht="49.5" customHeight="1" thickBot="1" x14ac:dyDescent="0.35">
      <c r="A2" s="92" t="s">
        <v>148</v>
      </c>
      <c r="B2" s="151" t="s">
        <v>170</v>
      </c>
      <c r="C2" s="152"/>
      <c r="D2" s="153"/>
      <c r="E2" s="98"/>
      <c r="F2" s="98"/>
      <c r="G2" s="98"/>
    </row>
    <row r="3" spans="1:14" ht="49.5" customHeight="1" thickBot="1" x14ac:dyDescent="0.35">
      <c r="A3" s="92" t="s">
        <v>147</v>
      </c>
      <c r="B3" s="151" t="s">
        <v>171</v>
      </c>
      <c r="C3" s="152"/>
      <c r="D3" s="153"/>
      <c r="E3" s="98"/>
      <c r="F3" s="98"/>
      <c r="G3" s="98"/>
    </row>
    <row r="4" spans="1:14" ht="49.2" customHeight="1" thickBot="1" x14ac:dyDescent="0.35">
      <c r="A4" s="92" t="s">
        <v>149</v>
      </c>
      <c r="B4" s="151" t="s">
        <v>169</v>
      </c>
      <c r="C4" s="152"/>
      <c r="D4" s="153"/>
      <c r="E4" s="98"/>
      <c r="F4" s="98"/>
      <c r="G4" s="98"/>
    </row>
    <row r="5" spans="1:14" ht="49.2" customHeight="1" thickBot="1" x14ac:dyDescent="0.35">
      <c r="A5" s="99" t="s">
        <v>156</v>
      </c>
      <c r="B5" s="151" t="s">
        <v>172</v>
      </c>
      <c r="C5" s="152"/>
      <c r="D5" s="153"/>
      <c r="E5" s="98"/>
      <c r="F5" s="98"/>
      <c r="G5" s="98"/>
    </row>
    <row r="6" spans="1:14" ht="21.75" customHeight="1" x14ac:dyDescent="0.3">
      <c r="A6" s="5"/>
      <c r="B6" s="6"/>
      <c r="C6" s="6"/>
      <c r="D6" s="6"/>
      <c r="E6" s="6"/>
      <c r="F6" s="6"/>
      <c r="G6" s="6"/>
    </row>
    <row r="7" spans="1:14" s="4" customFormat="1" ht="18" customHeight="1" x14ac:dyDescent="0.3">
      <c r="A7" s="150" t="s">
        <v>112</v>
      </c>
      <c r="B7" s="150"/>
      <c r="C7" s="150"/>
      <c r="D7" s="150"/>
      <c r="E7" s="91"/>
      <c r="F7" s="91"/>
      <c r="G7" s="91"/>
      <c r="H7" s="141" t="s">
        <v>113</v>
      </c>
      <c r="I7" s="141"/>
      <c r="J7" s="141"/>
      <c r="K7" s="141"/>
      <c r="L7" s="91"/>
      <c r="M7" s="91"/>
      <c r="N7" s="91"/>
    </row>
    <row r="8" spans="1:14" ht="55.5" customHeight="1" x14ac:dyDescent="0.3">
      <c r="A8" s="113" t="s">
        <v>7</v>
      </c>
      <c r="B8" s="113" t="s">
        <v>94</v>
      </c>
      <c r="C8" s="113" t="s">
        <v>128</v>
      </c>
      <c r="D8" s="115" t="s">
        <v>22</v>
      </c>
      <c r="E8" s="113" t="s">
        <v>150</v>
      </c>
      <c r="F8" s="115" t="s">
        <v>151</v>
      </c>
      <c r="G8" s="115" t="s">
        <v>152</v>
      </c>
      <c r="H8" s="142" t="s">
        <v>7</v>
      </c>
      <c r="I8" s="142" t="s">
        <v>114</v>
      </c>
      <c r="J8" s="142" t="s">
        <v>9</v>
      </c>
      <c r="K8" s="143" t="s">
        <v>22</v>
      </c>
      <c r="L8" s="113" t="s">
        <v>150</v>
      </c>
      <c r="M8" s="115" t="s">
        <v>151</v>
      </c>
      <c r="N8" s="115" t="s">
        <v>152</v>
      </c>
    </row>
    <row r="9" spans="1:14" ht="129" customHeight="1" x14ac:dyDescent="0.3">
      <c r="A9" s="113"/>
      <c r="B9" s="113"/>
      <c r="C9" s="113"/>
      <c r="D9" s="115"/>
      <c r="E9" s="114"/>
      <c r="F9" s="115"/>
      <c r="G9" s="115"/>
      <c r="H9" s="142"/>
      <c r="I9" s="142"/>
      <c r="J9" s="142"/>
      <c r="K9" s="143"/>
      <c r="L9" s="114"/>
      <c r="M9" s="115"/>
      <c r="N9" s="115"/>
    </row>
    <row r="10" spans="1:14" x14ac:dyDescent="0.3">
      <c r="A10" s="144" t="s">
        <v>18</v>
      </c>
      <c r="B10" s="144"/>
      <c r="C10" s="144"/>
      <c r="D10" s="144"/>
      <c r="E10" s="89"/>
      <c r="F10" s="89"/>
      <c r="G10" s="89"/>
      <c r="H10" s="123" t="s">
        <v>133</v>
      </c>
      <c r="I10" s="123"/>
      <c r="J10" s="123"/>
      <c r="K10" s="123"/>
      <c r="L10" s="89"/>
      <c r="M10" s="89"/>
      <c r="N10" s="89"/>
    </row>
    <row r="11" spans="1:14" ht="46.95" customHeight="1" x14ac:dyDescent="0.3">
      <c r="A11" s="18" t="s">
        <v>19</v>
      </c>
      <c r="B11" s="8"/>
      <c r="C11" s="17" t="s">
        <v>23</v>
      </c>
      <c r="D11" s="8">
        <f>D12+D13+D14</f>
        <v>0</v>
      </c>
      <c r="E11" s="8"/>
      <c r="F11" s="8"/>
      <c r="G11" s="8"/>
      <c r="H11" s="71" t="s">
        <v>129</v>
      </c>
      <c r="I11" s="72"/>
      <c r="J11" s="73" t="s">
        <v>23</v>
      </c>
      <c r="K11" s="72" t="e">
        <f>#REF!+K12+K14</f>
        <v>#REF!</v>
      </c>
      <c r="L11" s="8"/>
      <c r="M11" s="8"/>
      <c r="N11" s="8"/>
    </row>
    <row r="12" spans="1:14" x14ac:dyDescent="0.3">
      <c r="A12" s="19" t="s">
        <v>0</v>
      </c>
      <c r="B12" s="46"/>
      <c r="C12" s="9"/>
      <c r="D12" s="57">
        <v>0</v>
      </c>
      <c r="E12" s="93"/>
      <c r="F12" s="93"/>
      <c r="G12" s="93"/>
      <c r="H12" s="125" t="s">
        <v>118</v>
      </c>
      <c r="I12" s="127"/>
      <c r="J12" s="131"/>
      <c r="K12" s="129">
        <v>0</v>
      </c>
      <c r="L12" s="93"/>
      <c r="M12" s="93"/>
      <c r="N12" s="93"/>
    </row>
    <row r="13" spans="1:14" x14ac:dyDescent="0.3">
      <c r="A13" s="19" t="s">
        <v>1</v>
      </c>
      <c r="B13" s="46"/>
      <c r="C13" s="9"/>
      <c r="D13" s="57">
        <v>0</v>
      </c>
      <c r="E13" s="94"/>
      <c r="F13" s="94"/>
      <c r="G13" s="94"/>
      <c r="H13" s="126"/>
      <c r="I13" s="128"/>
      <c r="J13" s="132"/>
      <c r="K13" s="130"/>
      <c r="L13" s="94"/>
      <c r="M13" s="94"/>
      <c r="N13" s="94"/>
    </row>
    <row r="14" spans="1:14" x14ac:dyDescent="0.3">
      <c r="A14" s="19" t="s">
        <v>4</v>
      </c>
      <c r="B14" s="46"/>
      <c r="C14" s="9"/>
      <c r="D14" s="31">
        <v>0</v>
      </c>
      <c r="E14" s="21"/>
      <c r="F14" s="21"/>
      <c r="G14" s="21"/>
      <c r="H14" s="19" t="s">
        <v>4</v>
      </c>
      <c r="I14" s="46"/>
      <c r="J14" s="9"/>
      <c r="K14" s="31">
        <v>0</v>
      </c>
      <c r="L14" s="21"/>
      <c r="M14" s="21"/>
      <c r="N14" s="21"/>
    </row>
    <row r="15" spans="1:14" ht="62.4" x14ac:dyDescent="0.3">
      <c r="A15" s="20" t="s">
        <v>21</v>
      </c>
      <c r="B15" s="12"/>
      <c r="C15" s="13"/>
      <c r="D15" s="14">
        <f>D16+D17+D18</f>
        <v>40000</v>
      </c>
      <c r="E15" s="14"/>
      <c r="F15" s="14"/>
      <c r="G15" s="14"/>
      <c r="H15" s="74" t="s">
        <v>130</v>
      </c>
      <c r="I15" s="75"/>
      <c r="J15" s="76"/>
      <c r="K15" s="77">
        <f>K16+K17+K18</f>
        <v>50000</v>
      </c>
      <c r="L15" s="14"/>
      <c r="M15" s="14"/>
      <c r="N15" s="14"/>
    </row>
    <row r="16" spans="1:14" x14ac:dyDescent="0.3">
      <c r="A16" s="19" t="s">
        <v>2</v>
      </c>
      <c r="B16" s="46">
        <v>2</v>
      </c>
      <c r="C16" s="9"/>
      <c r="D16" s="57">
        <v>40000</v>
      </c>
      <c r="E16" s="95"/>
      <c r="F16" s="95"/>
      <c r="G16" s="95"/>
      <c r="H16" s="19" t="s">
        <v>119</v>
      </c>
      <c r="I16" s="46"/>
      <c r="J16" s="9"/>
      <c r="K16" s="57">
        <v>0</v>
      </c>
      <c r="L16" s="95"/>
      <c r="M16" s="95"/>
      <c r="N16" s="95"/>
    </row>
    <row r="17" spans="1:14" ht="41.4" x14ac:dyDescent="0.3">
      <c r="A17" s="19" t="s">
        <v>12</v>
      </c>
      <c r="B17" s="46"/>
      <c r="C17" s="9"/>
      <c r="D17" s="57">
        <v>0</v>
      </c>
      <c r="E17" s="95"/>
      <c r="F17" s="95"/>
      <c r="G17" s="95"/>
      <c r="H17" s="19" t="s">
        <v>120</v>
      </c>
      <c r="I17" s="46"/>
      <c r="J17" s="9"/>
      <c r="K17" s="57">
        <v>0</v>
      </c>
      <c r="L17" s="95"/>
      <c r="M17" s="95"/>
      <c r="N17" s="95"/>
    </row>
    <row r="18" spans="1:14" ht="27.6" x14ac:dyDescent="0.3">
      <c r="A18" s="19" t="s">
        <v>11</v>
      </c>
      <c r="B18" s="46"/>
      <c r="C18" s="9"/>
      <c r="D18" s="57">
        <v>0</v>
      </c>
      <c r="E18" s="95"/>
      <c r="F18" s="95"/>
      <c r="G18" s="95"/>
      <c r="H18" s="19" t="s">
        <v>121</v>
      </c>
      <c r="I18" s="46" t="s">
        <v>173</v>
      </c>
      <c r="J18" s="9"/>
      <c r="K18" s="57">
        <v>50000</v>
      </c>
      <c r="L18" s="95"/>
      <c r="M18" s="95"/>
      <c r="N18" s="95"/>
    </row>
    <row r="19" spans="1:14" ht="85.95" customHeight="1" x14ac:dyDescent="0.3">
      <c r="A19" s="18" t="s">
        <v>20</v>
      </c>
      <c r="B19" s="8"/>
      <c r="C19" s="17" t="s">
        <v>23</v>
      </c>
      <c r="D19" s="8">
        <f>D20+D21+D22</f>
        <v>0</v>
      </c>
      <c r="E19" s="8"/>
      <c r="F19" s="8"/>
      <c r="G19" s="116" t="s">
        <v>153</v>
      </c>
      <c r="H19" s="71" t="s">
        <v>131</v>
      </c>
      <c r="I19" s="72"/>
      <c r="J19" s="73" t="s">
        <v>23</v>
      </c>
      <c r="K19" s="72" t="e">
        <f>#REF!+K20+K22</f>
        <v>#REF!</v>
      </c>
      <c r="L19" s="8"/>
      <c r="M19" s="8"/>
      <c r="N19" s="116" t="s">
        <v>153</v>
      </c>
    </row>
    <row r="20" spans="1:14" x14ac:dyDescent="0.3">
      <c r="A20" s="19" t="s">
        <v>0</v>
      </c>
      <c r="B20" s="46"/>
      <c r="C20" s="9"/>
      <c r="D20" s="57">
        <v>0</v>
      </c>
      <c r="E20" s="93"/>
      <c r="F20" s="93"/>
      <c r="G20" s="117"/>
      <c r="H20" s="125" t="s">
        <v>1</v>
      </c>
      <c r="I20" s="133" t="s">
        <v>174</v>
      </c>
      <c r="J20" s="135"/>
      <c r="K20" s="121">
        <v>120000</v>
      </c>
      <c r="L20" s="93"/>
      <c r="M20" s="93"/>
      <c r="N20" s="117"/>
    </row>
    <row r="21" spans="1:14" x14ac:dyDescent="0.3">
      <c r="A21" s="19" t="s">
        <v>1</v>
      </c>
      <c r="B21" s="46"/>
      <c r="C21" s="9"/>
      <c r="D21" s="57">
        <v>0</v>
      </c>
      <c r="E21" s="94"/>
      <c r="F21" s="94"/>
      <c r="G21" s="117"/>
      <c r="H21" s="126"/>
      <c r="I21" s="134"/>
      <c r="J21" s="136"/>
      <c r="K21" s="122"/>
      <c r="L21" s="94"/>
      <c r="M21" s="94"/>
      <c r="N21" s="117"/>
    </row>
    <row r="22" spans="1:14" x14ac:dyDescent="0.3">
      <c r="A22" s="19" t="s">
        <v>4</v>
      </c>
      <c r="B22" s="46"/>
      <c r="C22" s="9"/>
      <c r="D22" s="31">
        <v>0</v>
      </c>
      <c r="E22" s="21"/>
      <c r="F22" s="21"/>
      <c r="G22" s="117"/>
      <c r="H22" s="19" t="s">
        <v>4</v>
      </c>
      <c r="I22" s="46"/>
      <c r="J22" s="9"/>
      <c r="K22" s="31">
        <v>0</v>
      </c>
      <c r="L22" s="21"/>
      <c r="M22" s="21"/>
      <c r="N22" s="117"/>
    </row>
    <row r="23" spans="1:14" ht="78" x14ac:dyDescent="0.3">
      <c r="A23" s="20" t="s">
        <v>115</v>
      </c>
      <c r="B23" s="12"/>
      <c r="C23" s="13"/>
      <c r="D23" s="14">
        <f>D24+D25+D26</f>
        <v>0</v>
      </c>
      <c r="E23" s="14"/>
      <c r="F23" s="14"/>
      <c r="G23" s="117"/>
      <c r="H23" s="74" t="s">
        <v>132</v>
      </c>
      <c r="I23" s="75"/>
      <c r="J23" s="76"/>
      <c r="K23" s="77">
        <f>K24+K25+K26</f>
        <v>0</v>
      </c>
      <c r="L23" s="14"/>
      <c r="M23" s="14"/>
      <c r="N23" s="117"/>
    </row>
    <row r="24" spans="1:14" x14ac:dyDescent="0.3">
      <c r="A24" s="19" t="s">
        <v>2</v>
      </c>
      <c r="B24" s="46"/>
      <c r="C24" s="9"/>
      <c r="D24" s="57">
        <v>0</v>
      </c>
      <c r="E24" s="95"/>
      <c r="F24" s="95"/>
      <c r="G24" s="117"/>
      <c r="H24" s="19" t="s">
        <v>119</v>
      </c>
      <c r="I24" s="46"/>
      <c r="J24" s="9"/>
      <c r="K24" s="57">
        <v>0</v>
      </c>
      <c r="L24" s="95"/>
      <c r="M24" s="95"/>
      <c r="N24" s="117"/>
    </row>
    <row r="25" spans="1:14" ht="41.4" x14ac:dyDescent="0.3">
      <c r="A25" s="19" t="s">
        <v>12</v>
      </c>
      <c r="B25" s="46"/>
      <c r="C25" s="9"/>
      <c r="D25" s="57">
        <v>0</v>
      </c>
      <c r="E25" s="95"/>
      <c r="F25" s="95"/>
      <c r="G25" s="117"/>
      <c r="H25" s="19" t="s">
        <v>120</v>
      </c>
      <c r="I25" s="46"/>
      <c r="J25" s="9"/>
      <c r="K25" s="57">
        <v>0</v>
      </c>
      <c r="L25" s="95"/>
      <c r="M25" s="95"/>
      <c r="N25" s="117"/>
    </row>
    <row r="26" spans="1:14" ht="27.6" x14ac:dyDescent="0.3">
      <c r="A26" s="19" t="s">
        <v>11</v>
      </c>
      <c r="B26" s="46"/>
      <c r="C26" s="9"/>
      <c r="D26" s="57">
        <v>0</v>
      </c>
      <c r="E26" s="95"/>
      <c r="F26" s="95"/>
      <c r="G26" s="118"/>
      <c r="H26" s="19" t="s">
        <v>121</v>
      </c>
      <c r="I26" s="46"/>
      <c r="J26" s="9"/>
      <c r="K26" s="57">
        <v>0</v>
      </c>
      <c r="L26" s="95"/>
      <c r="M26" s="95"/>
      <c r="N26" s="118"/>
    </row>
    <row r="27" spans="1:14" x14ac:dyDescent="0.3">
      <c r="A27" s="144" t="s">
        <v>5</v>
      </c>
      <c r="B27" s="144"/>
      <c r="C27" s="144"/>
      <c r="D27" s="144"/>
      <c r="E27" s="89"/>
      <c r="F27" s="89"/>
      <c r="G27" s="89"/>
      <c r="H27" s="123" t="s">
        <v>116</v>
      </c>
      <c r="I27" s="123"/>
      <c r="J27" s="123"/>
      <c r="K27" s="123"/>
      <c r="L27" s="89"/>
      <c r="M27" s="89"/>
      <c r="N27" s="89"/>
    </row>
    <row r="28" spans="1:14" ht="31.2" customHeight="1" x14ac:dyDescent="0.3">
      <c r="A28" s="20" t="s">
        <v>8</v>
      </c>
      <c r="B28" s="15"/>
      <c r="C28" s="13"/>
      <c r="D28" s="8">
        <f>SUM(D29:D33)</f>
        <v>0</v>
      </c>
      <c r="E28" s="8"/>
      <c r="F28" s="8"/>
      <c r="G28" s="116" t="s">
        <v>154</v>
      </c>
      <c r="H28" s="74" t="s">
        <v>117</v>
      </c>
      <c r="I28" s="78"/>
      <c r="J28" s="76"/>
      <c r="K28" s="72">
        <f>SUM(K29:K33)</f>
        <v>0</v>
      </c>
      <c r="L28" s="8"/>
      <c r="M28" s="8"/>
      <c r="N28" s="116" t="s">
        <v>154</v>
      </c>
    </row>
    <row r="29" spans="1:14" x14ac:dyDescent="0.3">
      <c r="A29" s="19" t="s">
        <v>0</v>
      </c>
      <c r="B29" s="58"/>
      <c r="C29" s="16"/>
      <c r="D29" s="31">
        <v>0</v>
      </c>
      <c r="E29" s="96"/>
      <c r="F29" s="96"/>
      <c r="G29" s="117"/>
      <c r="H29" s="125" t="s">
        <v>1</v>
      </c>
      <c r="I29" s="137"/>
      <c r="J29" s="139"/>
      <c r="K29" s="121">
        <v>0</v>
      </c>
      <c r="L29" s="96"/>
      <c r="M29" s="96"/>
      <c r="N29" s="117"/>
    </row>
    <row r="30" spans="1:14" x14ac:dyDescent="0.3">
      <c r="A30" s="19" t="s">
        <v>1</v>
      </c>
      <c r="B30" s="46"/>
      <c r="C30" s="9"/>
      <c r="D30" s="57">
        <v>0</v>
      </c>
      <c r="E30" s="94"/>
      <c r="F30" s="94"/>
      <c r="G30" s="117"/>
      <c r="H30" s="126"/>
      <c r="I30" s="138"/>
      <c r="J30" s="140"/>
      <c r="K30" s="122"/>
      <c r="L30" s="94"/>
      <c r="M30" s="94"/>
      <c r="N30" s="117"/>
    </row>
    <row r="31" spans="1:14" x14ac:dyDescent="0.3">
      <c r="A31" s="19" t="s">
        <v>3</v>
      </c>
      <c r="B31" s="46"/>
      <c r="C31" s="9"/>
      <c r="D31" s="57">
        <v>0</v>
      </c>
      <c r="E31" s="95"/>
      <c r="F31" s="95"/>
      <c r="G31" s="117"/>
      <c r="H31" s="19" t="s">
        <v>122</v>
      </c>
      <c r="I31" s="46"/>
      <c r="J31" s="9"/>
      <c r="K31" s="57">
        <v>0</v>
      </c>
      <c r="L31" s="95"/>
      <c r="M31" s="95"/>
      <c r="N31" s="117"/>
    </row>
    <row r="32" spans="1:14" ht="31.95" customHeight="1" x14ac:dyDescent="0.3">
      <c r="A32" s="19" t="s">
        <v>16</v>
      </c>
      <c r="B32" s="46"/>
      <c r="C32" s="9"/>
      <c r="D32" s="57">
        <v>0</v>
      </c>
      <c r="E32" s="93"/>
      <c r="F32" s="93"/>
      <c r="G32" s="117"/>
      <c r="H32" s="125" t="s">
        <v>123</v>
      </c>
      <c r="I32" s="133"/>
      <c r="J32" s="135"/>
      <c r="K32" s="121"/>
      <c r="L32" s="93"/>
      <c r="M32" s="93"/>
      <c r="N32" s="117"/>
    </row>
    <row r="33" spans="1:14" ht="31.95" customHeight="1" x14ac:dyDescent="0.3">
      <c r="A33" s="19" t="s">
        <v>90</v>
      </c>
      <c r="B33" s="46"/>
      <c r="C33" s="9"/>
      <c r="D33" s="57"/>
      <c r="E33" s="94"/>
      <c r="F33" s="94"/>
      <c r="G33" s="118"/>
      <c r="H33" s="126"/>
      <c r="I33" s="134"/>
      <c r="J33" s="136"/>
      <c r="K33" s="122"/>
      <c r="L33" s="94"/>
      <c r="M33" s="94"/>
      <c r="N33" s="118"/>
    </row>
    <row r="34" spans="1:14" ht="30.6" customHeight="1" x14ac:dyDescent="0.3">
      <c r="A34" s="145" t="s">
        <v>6</v>
      </c>
      <c r="B34" s="146"/>
      <c r="C34" s="146"/>
      <c r="D34" s="146"/>
      <c r="E34" s="90"/>
      <c r="F34" s="90"/>
      <c r="G34" s="90"/>
      <c r="H34" s="119" t="s">
        <v>124</v>
      </c>
      <c r="I34" s="120"/>
      <c r="J34" s="120"/>
      <c r="K34" s="120"/>
      <c r="L34" s="90"/>
      <c r="M34" s="90"/>
      <c r="N34" s="90"/>
    </row>
    <row r="35" spans="1:14" ht="46.8" x14ac:dyDescent="0.3">
      <c r="A35" s="20" t="s">
        <v>85</v>
      </c>
      <c r="B35" s="12"/>
      <c r="C35" s="13"/>
      <c r="D35" s="8">
        <f>SUM(D36:D39)</f>
        <v>1200000</v>
      </c>
      <c r="E35" s="8"/>
      <c r="F35" s="8"/>
      <c r="G35" s="112" t="s">
        <v>155</v>
      </c>
      <c r="H35" s="74" t="s">
        <v>85</v>
      </c>
      <c r="I35" s="75"/>
      <c r="J35" s="76"/>
      <c r="K35" s="72">
        <f>SUM(K36:K38)</f>
        <v>0</v>
      </c>
      <c r="L35" s="8"/>
      <c r="M35" s="8"/>
      <c r="N35" s="112" t="s">
        <v>155</v>
      </c>
    </row>
    <row r="36" spans="1:14" ht="69" x14ac:dyDescent="0.3">
      <c r="A36" s="19" t="s">
        <v>13</v>
      </c>
      <c r="B36" s="101" t="s">
        <v>175</v>
      </c>
      <c r="C36" s="9"/>
      <c r="D36" s="59">
        <v>1200000</v>
      </c>
      <c r="E36" s="97"/>
      <c r="F36" s="97"/>
      <c r="G36" s="112"/>
      <c r="H36" s="19" t="s">
        <v>125</v>
      </c>
      <c r="I36" s="46"/>
      <c r="J36" s="9"/>
      <c r="K36" s="59">
        <v>0</v>
      </c>
      <c r="L36" s="97"/>
      <c r="M36" s="97"/>
      <c r="N36" s="112"/>
    </row>
    <row r="37" spans="1:14" ht="27.6" x14ac:dyDescent="0.3">
      <c r="A37" s="19" t="s">
        <v>14</v>
      </c>
      <c r="B37" s="46"/>
      <c r="C37" s="9"/>
      <c r="D37" s="59">
        <v>0</v>
      </c>
      <c r="E37" s="97"/>
      <c r="F37" s="97"/>
      <c r="G37" s="112"/>
      <c r="H37" s="19" t="s">
        <v>126</v>
      </c>
      <c r="I37" s="46"/>
      <c r="J37" s="9"/>
      <c r="K37" s="59">
        <v>0</v>
      </c>
      <c r="L37" s="97"/>
      <c r="M37" s="97"/>
      <c r="N37" s="112"/>
    </row>
    <row r="38" spans="1:14" ht="27.6" x14ac:dyDescent="0.3">
      <c r="A38" s="19" t="s">
        <v>15</v>
      </c>
      <c r="B38" s="46"/>
      <c r="C38" s="9"/>
      <c r="D38" s="59">
        <v>0</v>
      </c>
      <c r="E38" s="97"/>
      <c r="F38" s="97"/>
      <c r="G38" s="112"/>
      <c r="H38" s="19" t="s">
        <v>127</v>
      </c>
      <c r="I38" s="46"/>
      <c r="J38" s="9"/>
      <c r="K38" s="59">
        <v>0</v>
      </c>
      <c r="L38" s="97"/>
      <c r="M38" s="97"/>
      <c r="N38" s="112"/>
    </row>
    <row r="39" spans="1:14" ht="27.6" x14ac:dyDescent="0.3">
      <c r="A39" s="19" t="s">
        <v>17</v>
      </c>
      <c r="B39" s="46"/>
      <c r="C39" s="9"/>
      <c r="D39" s="59">
        <v>0</v>
      </c>
      <c r="E39" s="97"/>
      <c r="F39" s="97"/>
      <c r="G39" s="112"/>
      <c r="L39" s="97"/>
      <c r="M39" s="97"/>
      <c r="N39" s="112"/>
    </row>
    <row r="40" spans="1:14" ht="30" customHeight="1" x14ac:dyDescent="0.3">
      <c r="A40" s="124" t="s">
        <v>10</v>
      </c>
      <c r="B40" s="124"/>
      <c r="C40" s="124"/>
      <c r="D40" s="124"/>
      <c r="E40" s="88"/>
      <c r="F40" s="88"/>
      <c r="G40" s="88"/>
      <c r="H40" s="124" t="s">
        <v>10</v>
      </c>
      <c r="I40" s="124"/>
      <c r="J40" s="124"/>
      <c r="K40" s="124"/>
    </row>
    <row r="41" spans="1:14" x14ac:dyDescent="0.3">
      <c r="A41"/>
      <c r="B41" s="1"/>
      <c r="C41" s="1"/>
    </row>
    <row r="42" spans="1:14" x14ac:dyDescent="0.3">
      <c r="A42"/>
    </row>
    <row r="43" spans="1:14" x14ac:dyDescent="0.3">
      <c r="A43"/>
      <c r="B43" s="1"/>
      <c r="C43" s="1"/>
    </row>
    <row r="44" spans="1:14" x14ac:dyDescent="0.3">
      <c r="A44"/>
      <c r="B44" s="2"/>
      <c r="C44" s="2"/>
    </row>
    <row r="45" spans="1:14" x14ac:dyDescent="0.3">
      <c r="A45"/>
    </row>
    <row r="46" spans="1:14" x14ac:dyDescent="0.3">
      <c r="A46"/>
    </row>
    <row r="47" spans="1:14" x14ac:dyDescent="0.3">
      <c r="A47"/>
      <c r="B47" s="1"/>
      <c r="C47" s="1"/>
    </row>
    <row r="48" spans="1:14"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51">
    <mergeCell ref="A40:D40"/>
    <mergeCell ref="A10:D10"/>
    <mergeCell ref="A27:D27"/>
    <mergeCell ref="A34:D34"/>
    <mergeCell ref="B1:D1"/>
    <mergeCell ref="A7:D7"/>
    <mergeCell ref="D8:D9"/>
    <mergeCell ref="A8:A9"/>
    <mergeCell ref="B8:B9"/>
    <mergeCell ref="C8:C9"/>
    <mergeCell ref="B2:D2"/>
    <mergeCell ref="B3:D3"/>
    <mergeCell ref="B4:D4"/>
    <mergeCell ref="B5:D5"/>
    <mergeCell ref="H7:K7"/>
    <mergeCell ref="H8:H9"/>
    <mergeCell ref="I8:I9"/>
    <mergeCell ref="J8:J9"/>
    <mergeCell ref="K8:K9"/>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E8:E9"/>
    <mergeCell ref="F8:F9"/>
    <mergeCell ref="G8:G9"/>
    <mergeCell ref="G19:G26"/>
    <mergeCell ref="G28:G33"/>
    <mergeCell ref="G35:G39"/>
    <mergeCell ref="L8:L9"/>
    <mergeCell ref="M8:M9"/>
    <mergeCell ref="N8:N9"/>
    <mergeCell ref="N19:N26"/>
    <mergeCell ref="N28:N33"/>
    <mergeCell ref="N35:N39"/>
    <mergeCell ref="H34:K34"/>
    <mergeCell ref="K32:K33"/>
    <mergeCell ref="H10:K10"/>
    <mergeCell ref="H27:K27"/>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B1" sqref="B1"/>
    </sheetView>
  </sheetViews>
  <sheetFormatPr defaultRowHeight="14.4" x14ac:dyDescent="0.3"/>
  <cols>
    <col min="1" max="1" width="48.33203125" customWidth="1"/>
    <col min="2" max="2" width="26.88671875" customWidth="1"/>
  </cols>
  <sheetData>
    <row r="1" spans="1:7" ht="101.4" customHeight="1" thickBot="1" x14ac:dyDescent="0.35">
      <c r="A1" s="7" t="s">
        <v>143</v>
      </c>
      <c r="B1" s="104" t="s">
        <v>202</v>
      </c>
    </row>
    <row r="2" spans="1:7" x14ac:dyDescent="0.3">
      <c r="A2" s="5"/>
      <c r="B2" s="6"/>
    </row>
    <row r="3" spans="1:7" ht="30.6" customHeight="1" x14ac:dyDescent="0.3">
      <c r="A3" s="154" t="s">
        <v>102</v>
      </c>
      <c r="B3" s="155"/>
    </row>
    <row r="4" spans="1:7" ht="48.6" customHeight="1" x14ac:dyDescent="0.3">
      <c r="A4" s="66" t="s">
        <v>99</v>
      </c>
      <c r="B4" s="65" t="s">
        <v>176</v>
      </c>
    </row>
    <row r="5" spans="1:7" ht="43.2" x14ac:dyDescent="0.3">
      <c r="A5" s="66" t="s">
        <v>100</v>
      </c>
      <c r="B5" s="65" t="s">
        <v>177</v>
      </c>
    </row>
    <row r="6" spans="1:7" ht="72" x14ac:dyDescent="0.3">
      <c r="A6" s="66" t="s">
        <v>134</v>
      </c>
      <c r="B6" s="65" t="s">
        <v>178</v>
      </c>
    </row>
    <row r="7" spans="1:7" ht="38.4" customHeight="1" x14ac:dyDescent="0.3">
      <c r="A7" s="66" t="s">
        <v>110</v>
      </c>
      <c r="B7" s="65" t="s">
        <v>179</v>
      </c>
    </row>
    <row r="8" spans="1:7" ht="25.2" customHeight="1" x14ac:dyDescent="0.3">
      <c r="A8" s="66" t="s">
        <v>109</v>
      </c>
      <c r="B8" s="105" t="s">
        <v>180</v>
      </c>
    </row>
    <row r="9" spans="1:7" ht="45.6" customHeight="1" x14ac:dyDescent="0.3">
      <c r="A9" s="154" t="s">
        <v>98</v>
      </c>
      <c r="B9" s="155"/>
    </row>
    <row r="10" spans="1:7" ht="48" customHeight="1" x14ac:dyDescent="0.3">
      <c r="A10" s="53" t="s">
        <v>96</v>
      </c>
      <c r="B10" s="31" t="s">
        <v>157</v>
      </c>
    </row>
    <row r="11" spans="1:7" ht="41.4" customHeight="1" x14ac:dyDescent="0.3">
      <c r="A11" s="53" t="s">
        <v>135</v>
      </c>
      <c r="B11" s="31" t="s">
        <v>158</v>
      </c>
    </row>
    <row r="12" spans="1:7" ht="70.2" customHeight="1" x14ac:dyDescent="0.3">
      <c r="A12" s="53" t="s">
        <v>97</v>
      </c>
      <c r="B12" s="65" t="s">
        <v>181</v>
      </c>
      <c r="C12" s="156"/>
      <c r="D12" s="157"/>
      <c r="E12" s="157"/>
      <c r="F12" s="157"/>
      <c r="G12" s="157"/>
    </row>
    <row r="13" spans="1:7" ht="51" customHeight="1" x14ac:dyDescent="0.3">
      <c r="A13" s="53" t="s">
        <v>136</v>
      </c>
      <c r="B13" s="31" t="s">
        <v>159</v>
      </c>
    </row>
    <row r="14" spans="1:7" ht="43.2" x14ac:dyDescent="0.3">
      <c r="A14" s="70" t="s">
        <v>111</v>
      </c>
      <c r="B14" s="106" t="s">
        <v>182</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5" zoomScale="60" zoomScaleNormal="70" workbookViewId="0">
      <selection activeCell="L37" sqref="L3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59" t="s">
        <v>202</v>
      </c>
      <c r="C1" s="160"/>
      <c r="D1" s="160"/>
    </row>
    <row r="2" spans="1:10" ht="21.75" customHeight="1" x14ac:dyDescent="0.3">
      <c r="A2" s="5"/>
      <c r="B2" s="6"/>
      <c r="C2" s="6"/>
      <c r="D2" s="6"/>
    </row>
    <row r="3" spans="1:10" s="4" customFormat="1" ht="18" customHeight="1" x14ac:dyDescent="0.3">
      <c r="A3" s="150" t="s">
        <v>25</v>
      </c>
      <c r="B3" s="150"/>
      <c r="C3" s="150"/>
      <c r="D3" s="150"/>
    </row>
    <row r="4" spans="1:10" s="4" customFormat="1" ht="36" customHeight="1" x14ac:dyDescent="0.3">
      <c r="A4" s="86" t="s">
        <v>145</v>
      </c>
      <c r="B4" s="31">
        <v>3674</v>
      </c>
      <c r="C4" s="84"/>
      <c r="D4" s="84"/>
    </row>
    <row r="5" spans="1:10" ht="29.4" customHeight="1" x14ac:dyDescent="0.3">
      <c r="A5" s="25" t="s">
        <v>26</v>
      </c>
      <c r="B5" s="31">
        <v>4044</v>
      </c>
      <c r="C5" s="29"/>
      <c r="D5" s="22"/>
    </row>
    <row r="6" spans="1:10" x14ac:dyDescent="0.3">
      <c r="A6" s="23" t="s">
        <v>27</v>
      </c>
      <c r="B6" s="31">
        <v>626</v>
      </c>
      <c r="C6" s="29"/>
      <c r="D6" s="10"/>
      <c r="E6" s="47"/>
    </row>
    <row r="7" spans="1:10" x14ac:dyDescent="0.3">
      <c r="A7" s="23" t="s">
        <v>28</v>
      </c>
      <c r="B7" s="31">
        <v>3593</v>
      </c>
      <c r="C7" s="30">
        <f>B7/B5</f>
        <v>0.88847675568743822</v>
      </c>
      <c r="D7" s="10"/>
      <c r="E7" s="47"/>
    </row>
    <row r="8" spans="1:10" ht="28.8" x14ac:dyDescent="0.3">
      <c r="A8" s="23" t="s">
        <v>29</v>
      </c>
      <c r="B8" s="31">
        <v>3983</v>
      </c>
      <c r="C8" s="30">
        <f>B8/B5</f>
        <v>0.98491592482690404</v>
      </c>
      <c r="D8" s="11"/>
      <c r="E8" s="47"/>
    </row>
    <row r="9" spans="1:10" ht="41.4" x14ac:dyDescent="0.3">
      <c r="A9" s="27"/>
      <c r="B9" s="12"/>
      <c r="C9" s="28" t="s">
        <v>91</v>
      </c>
      <c r="D9" s="28" t="s">
        <v>92</v>
      </c>
      <c r="E9" s="60"/>
      <c r="G9" s="161"/>
      <c r="H9" s="161"/>
      <c r="I9" s="161"/>
      <c r="J9" s="161"/>
    </row>
    <row r="10" spans="1:10" ht="15.6" x14ac:dyDescent="0.3">
      <c r="A10" s="25" t="s">
        <v>30</v>
      </c>
      <c r="B10" s="21">
        <f>B11+B12</f>
        <v>32</v>
      </c>
      <c r="C10" s="21">
        <f>C11+C12</f>
        <v>0</v>
      </c>
      <c r="D10" s="21">
        <f t="shared" ref="D10" si="0">D11+D12</f>
        <v>0</v>
      </c>
      <c r="E10" s="47"/>
    </row>
    <row r="11" spans="1:10" x14ac:dyDescent="0.3">
      <c r="A11" s="23" t="s">
        <v>31</v>
      </c>
      <c r="B11" s="31">
        <v>25</v>
      </c>
      <c r="C11" s="31">
        <v>0</v>
      </c>
      <c r="D11" s="31">
        <v>0</v>
      </c>
      <c r="E11" s="47"/>
    </row>
    <row r="12" spans="1:10" x14ac:dyDescent="0.3">
      <c r="A12" s="23" t="s">
        <v>32</v>
      </c>
      <c r="B12" s="31">
        <v>7</v>
      </c>
      <c r="C12" s="31">
        <v>0</v>
      </c>
      <c r="D12" s="31">
        <v>0</v>
      </c>
      <c r="E12" s="47"/>
    </row>
    <row r="13" spans="1:10" ht="15.6" x14ac:dyDescent="0.3">
      <c r="A13" s="26" t="s">
        <v>33</v>
      </c>
      <c r="B13" s="31">
        <v>11</v>
      </c>
      <c r="C13" s="29"/>
      <c r="D13" s="29"/>
      <c r="E13" s="47"/>
    </row>
    <row r="14" spans="1:10" x14ac:dyDescent="0.3">
      <c r="A14" s="19" t="s">
        <v>34</v>
      </c>
      <c r="B14" s="31">
        <v>0</v>
      </c>
      <c r="C14" s="29"/>
      <c r="D14" s="29"/>
      <c r="E14" s="47"/>
    </row>
    <row r="15" spans="1:10" x14ac:dyDescent="0.3">
      <c r="A15" s="24" t="s">
        <v>35</v>
      </c>
      <c r="B15" s="31">
        <v>11</v>
      </c>
      <c r="C15" s="29"/>
      <c r="D15" s="29"/>
      <c r="E15" s="47"/>
    </row>
    <row r="16" spans="1:10" ht="31.8" customHeight="1" x14ac:dyDescent="0.3">
      <c r="A16" s="25" t="s">
        <v>80</v>
      </c>
      <c r="B16" s="59">
        <v>0</v>
      </c>
      <c r="C16" s="168" t="s">
        <v>203</v>
      </c>
      <c r="D16" s="169"/>
    </row>
    <row r="17" spans="1:8" ht="15.6" x14ac:dyDescent="0.3">
      <c r="A17" s="25" t="s">
        <v>137</v>
      </c>
      <c r="B17" s="59">
        <v>21</v>
      </c>
      <c r="C17" s="61"/>
      <c r="D17" s="61"/>
      <c r="E17" s="60"/>
    </row>
    <row r="18" spans="1:8" ht="45.6" customHeight="1" x14ac:dyDescent="0.3">
      <c r="A18" s="32" t="s">
        <v>93</v>
      </c>
      <c r="B18" s="31" t="s">
        <v>183</v>
      </c>
      <c r="C18" s="168" t="s">
        <v>165</v>
      </c>
      <c r="D18" s="169"/>
    </row>
    <row r="19" spans="1:8" ht="86.4" x14ac:dyDescent="0.3">
      <c r="A19" s="32" t="s">
        <v>144</v>
      </c>
      <c r="B19" s="107" t="s">
        <v>201</v>
      </c>
      <c r="C19" s="168" t="s">
        <v>166</v>
      </c>
      <c r="D19" s="169"/>
    </row>
    <row r="20" spans="1:8" ht="54.6" customHeight="1" x14ac:dyDescent="0.3">
      <c r="A20" s="32" t="s">
        <v>86</v>
      </c>
      <c r="B20" s="34">
        <v>1</v>
      </c>
      <c r="C20" s="168" t="s">
        <v>167</v>
      </c>
      <c r="D20" s="169"/>
    </row>
    <row r="21" spans="1:8" ht="31.2" x14ac:dyDescent="0.3">
      <c r="A21" s="32" t="s">
        <v>87</v>
      </c>
      <c r="B21" s="33">
        <v>40176</v>
      </c>
      <c r="C21" s="29"/>
      <c r="D21" s="29"/>
    </row>
    <row r="22" spans="1:8" ht="109.2" x14ac:dyDescent="0.3">
      <c r="A22" s="32" t="s">
        <v>101</v>
      </c>
      <c r="B22" s="33">
        <v>7</v>
      </c>
      <c r="C22" s="168" t="s">
        <v>168</v>
      </c>
      <c r="D22" s="169"/>
    </row>
    <row r="23" spans="1:8" ht="15.6" x14ac:dyDescent="0.3">
      <c r="A23" s="158" t="s">
        <v>68</v>
      </c>
      <c r="B23" s="158"/>
      <c r="C23" s="158"/>
      <c r="D23" s="158"/>
    </row>
    <row r="24" spans="1:8" ht="31.2" x14ac:dyDescent="0.3">
      <c r="A24" s="25" t="s">
        <v>69</v>
      </c>
      <c r="B24" s="31">
        <v>4044</v>
      </c>
      <c r="C24" s="29"/>
      <c r="D24" s="22"/>
    </row>
    <row r="25" spans="1:8" x14ac:dyDescent="0.3">
      <c r="A25" s="23" t="s">
        <v>27</v>
      </c>
      <c r="B25" s="31">
        <v>701</v>
      </c>
      <c r="C25" s="29"/>
      <c r="D25" s="10"/>
    </row>
    <row r="26" spans="1:8" x14ac:dyDescent="0.3">
      <c r="A26" s="23" t="s">
        <v>28</v>
      </c>
      <c r="B26" s="31">
        <v>3997</v>
      </c>
      <c r="C26" s="30">
        <f>B26/B24</f>
        <v>0.98837784371908999</v>
      </c>
      <c r="D26" s="10"/>
    </row>
    <row r="27" spans="1:8" ht="28.8" x14ac:dyDescent="0.3">
      <c r="A27" s="23" t="s">
        <v>29</v>
      </c>
      <c r="B27" s="31">
        <v>4044</v>
      </c>
    </row>
    <row r="28" spans="1:8" ht="41.4" x14ac:dyDescent="0.3">
      <c r="A28" s="27"/>
      <c r="B28" s="12"/>
      <c r="C28" s="28" t="s">
        <v>91</v>
      </c>
      <c r="D28" s="28" t="s">
        <v>92</v>
      </c>
      <c r="E28" s="60"/>
    </row>
    <row r="29" spans="1:8" ht="19.2" customHeight="1" x14ac:dyDescent="0.3">
      <c r="A29" s="25" t="s">
        <v>70</v>
      </c>
      <c r="B29" s="59">
        <v>32</v>
      </c>
      <c r="C29" s="59">
        <v>0</v>
      </c>
      <c r="D29" s="59">
        <v>0</v>
      </c>
    </row>
    <row r="30" spans="1:8" ht="77.400000000000006" customHeight="1" x14ac:dyDescent="0.3">
      <c r="A30" s="25" t="s">
        <v>80</v>
      </c>
      <c r="B30" s="59">
        <v>0</v>
      </c>
      <c r="C30" s="168" t="s">
        <v>204</v>
      </c>
      <c r="D30" s="169"/>
    </row>
    <row r="31" spans="1:8" ht="37.200000000000003" customHeight="1" x14ac:dyDescent="0.3">
      <c r="A31" s="25" t="s">
        <v>138</v>
      </c>
      <c r="B31" s="59">
        <v>20</v>
      </c>
      <c r="C31" s="61"/>
      <c r="D31" s="62"/>
      <c r="E31" s="63"/>
    </row>
    <row r="32" spans="1:8" ht="45" customHeight="1" x14ac:dyDescent="0.3">
      <c r="A32" s="56" t="s">
        <v>75</v>
      </c>
      <c r="B32" s="36" t="s">
        <v>38</v>
      </c>
      <c r="C32" s="36" t="s">
        <v>39</v>
      </c>
      <c r="D32" s="36" t="s">
        <v>41</v>
      </c>
      <c r="E32" s="36" t="s">
        <v>71</v>
      </c>
      <c r="F32" s="36" t="s">
        <v>42</v>
      </c>
      <c r="G32" s="36" t="s">
        <v>56</v>
      </c>
      <c r="H32" s="36" t="s">
        <v>77</v>
      </c>
    </row>
    <row r="33" spans="1:8" ht="28.8" x14ac:dyDescent="0.3">
      <c r="A33" s="39" t="s">
        <v>188</v>
      </c>
      <c r="B33" s="43" t="s">
        <v>170</v>
      </c>
      <c r="C33" s="43">
        <v>2001</v>
      </c>
      <c r="D33" s="162">
        <v>983</v>
      </c>
      <c r="E33" s="43">
        <v>74258</v>
      </c>
      <c r="F33" s="165">
        <v>50</v>
      </c>
      <c r="G33" s="162">
        <v>18</v>
      </c>
      <c r="H33" s="162">
        <v>85008</v>
      </c>
    </row>
    <row r="34" spans="1:8" ht="28.8" x14ac:dyDescent="0.3">
      <c r="A34" s="39" t="s">
        <v>189</v>
      </c>
      <c r="B34" s="43" t="s">
        <v>170</v>
      </c>
      <c r="C34" s="43">
        <v>2009</v>
      </c>
      <c r="D34" s="163"/>
      <c r="E34" s="43">
        <v>5943</v>
      </c>
      <c r="F34" s="166"/>
      <c r="G34" s="163"/>
      <c r="H34" s="163"/>
    </row>
    <row r="35" spans="1:8" ht="28.8" x14ac:dyDescent="0.3">
      <c r="A35" s="39" t="s">
        <v>190</v>
      </c>
      <c r="B35" s="43" t="s">
        <v>170</v>
      </c>
      <c r="C35" s="43">
        <v>2010</v>
      </c>
      <c r="D35" s="164"/>
      <c r="E35" s="43">
        <v>84569</v>
      </c>
      <c r="F35" s="167"/>
      <c r="G35" s="164"/>
      <c r="H35" s="164"/>
    </row>
    <row r="36" spans="1:8" ht="57.6" x14ac:dyDescent="0.3">
      <c r="A36" s="56" t="s">
        <v>79</v>
      </c>
      <c r="B36" s="36" t="s">
        <v>38</v>
      </c>
      <c r="C36" s="36" t="s">
        <v>39</v>
      </c>
      <c r="D36" s="36" t="s">
        <v>41</v>
      </c>
      <c r="E36" s="36" t="s">
        <v>81</v>
      </c>
      <c r="F36" s="36" t="s">
        <v>42</v>
      </c>
      <c r="G36" s="36" t="s">
        <v>56</v>
      </c>
      <c r="H36" s="36" t="s">
        <v>78</v>
      </c>
    </row>
    <row r="37" spans="1:8" ht="28.8" x14ac:dyDescent="0.3">
      <c r="A37" s="39" t="s">
        <v>184</v>
      </c>
      <c r="B37" s="43" t="s">
        <v>170</v>
      </c>
      <c r="C37" s="43" t="s">
        <v>186</v>
      </c>
      <c r="D37" s="43" t="s">
        <v>187</v>
      </c>
      <c r="E37" s="43">
        <v>158810</v>
      </c>
      <c r="F37" s="43">
        <v>23</v>
      </c>
      <c r="G37" s="43">
        <v>23</v>
      </c>
      <c r="H37" s="43"/>
    </row>
    <row r="38" spans="1:8" x14ac:dyDescent="0.3">
      <c r="A38" s="39" t="s">
        <v>72</v>
      </c>
      <c r="B38" s="43"/>
      <c r="C38" s="43"/>
      <c r="D38" s="43"/>
      <c r="E38" s="43"/>
      <c r="F38" s="43"/>
      <c r="G38" s="43"/>
      <c r="H38" s="43"/>
    </row>
    <row r="39" spans="1:8" x14ac:dyDescent="0.3">
      <c r="A39" s="39" t="s">
        <v>73</v>
      </c>
      <c r="B39" s="43"/>
      <c r="C39" s="43"/>
      <c r="D39" s="43"/>
      <c r="E39" s="43"/>
      <c r="F39" s="43"/>
      <c r="G39" s="43"/>
      <c r="H39" s="43"/>
    </row>
    <row r="40" spans="1:8" ht="57.6" x14ac:dyDescent="0.3">
      <c r="A40" s="56" t="s">
        <v>74</v>
      </c>
      <c r="B40" s="36" t="s">
        <v>38</v>
      </c>
      <c r="C40" s="36" t="s">
        <v>39</v>
      </c>
      <c r="D40" s="36" t="s">
        <v>76</v>
      </c>
      <c r="E40" s="36" t="s">
        <v>42</v>
      </c>
      <c r="F40" s="36" t="s">
        <v>56</v>
      </c>
      <c r="G40" s="36" t="s">
        <v>82</v>
      </c>
    </row>
    <row r="41" spans="1:8" ht="28.8" x14ac:dyDescent="0.3">
      <c r="A41" s="39" t="s">
        <v>185</v>
      </c>
      <c r="B41" s="43" t="s">
        <v>170</v>
      </c>
      <c r="C41" s="43">
        <v>2009</v>
      </c>
      <c r="D41" s="43">
        <v>300</v>
      </c>
      <c r="E41" s="43">
        <v>50</v>
      </c>
      <c r="F41" s="43">
        <v>20</v>
      </c>
      <c r="G41" s="43"/>
      <c r="H41" s="37"/>
    </row>
    <row r="42" spans="1:8" x14ac:dyDescent="0.3">
      <c r="A42" s="39" t="s">
        <v>72</v>
      </c>
      <c r="B42" s="43"/>
      <c r="C42" s="43"/>
      <c r="D42" s="43"/>
      <c r="E42" s="43"/>
      <c r="F42" s="43"/>
      <c r="G42" s="43"/>
      <c r="H42" s="37"/>
    </row>
    <row r="43" spans="1:8" x14ac:dyDescent="0.3">
      <c r="A43" s="39" t="s">
        <v>73</v>
      </c>
      <c r="B43" s="43"/>
      <c r="C43" s="43"/>
      <c r="D43" s="43"/>
      <c r="E43" s="43"/>
      <c r="F43" s="43"/>
      <c r="G43" s="43"/>
      <c r="H43" s="37"/>
    </row>
    <row r="44" spans="1:8" x14ac:dyDescent="0.3">
      <c r="H44" s="4"/>
    </row>
  </sheetData>
  <mergeCells count="14">
    <mergeCell ref="A23:D23"/>
    <mergeCell ref="B1:D1"/>
    <mergeCell ref="A3:D3"/>
    <mergeCell ref="G9:J9"/>
    <mergeCell ref="D33:D35"/>
    <mergeCell ref="F33:F35"/>
    <mergeCell ref="G33:G35"/>
    <mergeCell ref="H33:H35"/>
    <mergeCell ref="C16:D16"/>
    <mergeCell ref="C18:D18"/>
    <mergeCell ref="C19:D19"/>
    <mergeCell ref="C20:D20"/>
    <mergeCell ref="C22:D22"/>
    <mergeCell ref="C30:D30"/>
  </mergeCells>
  <pageMargins left="0.7" right="0.7" top="0.75" bottom="0.7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6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73" t="s">
        <v>202</v>
      </c>
      <c r="C1" s="174"/>
      <c r="D1" s="174"/>
      <c r="E1" s="79"/>
      <c r="F1" s="60"/>
    </row>
    <row r="2" spans="1:11" ht="21.75" customHeight="1" x14ac:dyDescent="0.3">
      <c r="A2" s="5"/>
      <c r="B2" s="6"/>
      <c r="C2" s="6"/>
      <c r="D2" s="6"/>
      <c r="E2" s="6"/>
    </row>
    <row r="3" spans="1:11" s="4" customFormat="1" ht="18" customHeight="1" x14ac:dyDescent="0.3">
      <c r="A3" s="150" t="s">
        <v>36</v>
      </c>
      <c r="B3" s="150"/>
      <c r="C3" s="150"/>
      <c r="D3" s="150"/>
      <c r="E3" s="80"/>
    </row>
    <row r="4" spans="1:11" ht="29.4" customHeight="1" x14ac:dyDescent="0.3">
      <c r="A4" s="42" t="s">
        <v>44</v>
      </c>
      <c r="B4" s="31">
        <v>122586</v>
      </c>
      <c r="C4" s="29"/>
      <c r="D4" s="22"/>
      <c r="E4" s="102" t="s">
        <v>191</v>
      </c>
    </row>
    <row r="5" spans="1:11" ht="28.8" x14ac:dyDescent="0.3">
      <c r="A5" s="23" t="s">
        <v>37</v>
      </c>
      <c r="B5" s="31"/>
      <c r="C5" s="35">
        <f>B5/B4</f>
        <v>0</v>
      </c>
      <c r="D5" s="10"/>
      <c r="E5" s="81"/>
    </row>
    <row r="6" spans="1:11" ht="28.8" x14ac:dyDescent="0.3">
      <c r="A6" s="23" t="s">
        <v>88</v>
      </c>
      <c r="B6" s="31">
        <v>1782</v>
      </c>
      <c r="C6" s="30">
        <f>B6/B4</f>
        <v>1.4536733395330625E-2</v>
      </c>
      <c r="D6" s="10"/>
      <c r="E6" s="81"/>
      <c r="F6" s="60"/>
    </row>
    <row r="7" spans="1:11" ht="57.6" x14ac:dyDescent="0.3">
      <c r="A7" s="64" t="s">
        <v>95</v>
      </c>
      <c r="B7" s="36" t="s">
        <v>38</v>
      </c>
      <c r="C7" s="36" t="s">
        <v>39</v>
      </c>
      <c r="D7" s="36" t="s">
        <v>41</v>
      </c>
      <c r="E7" s="36" t="s">
        <v>139</v>
      </c>
      <c r="F7" s="36" t="s">
        <v>43</v>
      </c>
      <c r="G7" s="36" t="s">
        <v>42</v>
      </c>
      <c r="H7" s="36" t="s">
        <v>56</v>
      </c>
      <c r="I7" s="36" t="s">
        <v>45</v>
      </c>
      <c r="J7" s="36" t="s">
        <v>54</v>
      </c>
      <c r="K7" s="36" t="s">
        <v>55</v>
      </c>
    </row>
    <row r="8" spans="1:11" s="38" customFormat="1" ht="44.4" customHeight="1" x14ac:dyDescent="0.3">
      <c r="A8" s="39" t="s">
        <v>192</v>
      </c>
      <c r="B8" s="43" t="s">
        <v>170</v>
      </c>
      <c r="C8" s="43">
        <v>1978</v>
      </c>
      <c r="D8" s="43">
        <v>700</v>
      </c>
      <c r="E8" s="43">
        <v>3424</v>
      </c>
      <c r="F8" s="43">
        <v>137549</v>
      </c>
      <c r="G8" s="43">
        <v>90</v>
      </c>
      <c r="H8" s="43">
        <v>100</v>
      </c>
      <c r="I8" s="43">
        <v>28526</v>
      </c>
      <c r="J8" s="44">
        <v>0</v>
      </c>
      <c r="K8" s="170" t="s">
        <v>161</v>
      </c>
    </row>
    <row r="9" spans="1:11" s="38" customFormat="1" x14ac:dyDescent="0.3">
      <c r="A9" s="39" t="s">
        <v>46</v>
      </c>
      <c r="B9" s="43"/>
      <c r="C9" s="43"/>
      <c r="D9" s="43"/>
      <c r="E9" s="43"/>
      <c r="F9" s="43"/>
      <c r="G9" s="43"/>
      <c r="H9" s="43"/>
      <c r="I9" s="43"/>
      <c r="J9" s="44"/>
      <c r="K9" s="171"/>
    </row>
    <row r="10" spans="1:11" s="38" customFormat="1" x14ac:dyDescent="0.3">
      <c r="A10" s="39" t="s">
        <v>47</v>
      </c>
      <c r="B10" s="43"/>
      <c r="C10" s="43"/>
      <c r="D10" s="43"/>
      <c r="E10" s="43"/>
      <c r="F10" s="43"/>
      <c r="G10" s="43"/>
      <c r="H10" s="43"/>
      <c r="I10" s="43"/>
      <c r="J10" s="44"/>
      <c r="K10" s="172"/>
    </row>
    <row r="11" spans="1:11" s="38" customFormat="1" ht="77.400000000000006" customHeight="1" x14ac:dyDescent="0.3">
      <c r="A11" s="87" t="s">
        <v>146</v>
      </c>
      <c r="B11" s="181" t="s">
        <v>193</v>
      </c>
      <c r="C11" s="182"/>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40</v>
      </c>
      <c r="B13" s="36" t="s">
        <v>83</v>
      </c>
      <c r="C13" s="36" t="s">
        <v>140</v>
      </c>
      <c r="D13" s="36" t="s">
        <v>48</v>
      </c>
      <c r="E13" s="103" t="s">
        <v>160</v>
      </c>
      <c r="F13" s="38"/>
    </row>
    <row r="14" spans="1:11" x14ac:dyDescent="0.3">
      <c r="A14" s="175" t="s">
        <v>192</v>
      </c>
      <c r="B14" s="40" t="s">
        <v>49</v>
      </c>
      <c r="C14" s="45">
        <v>316</v>
      </c>
      <c r="D14" s="45">
        <v>15.81</v>
      </c>
      <c r="E14" s="82"/>
      <c r="F14" s="38"/>
    </row>
    <row r="15" spans="1:11" x14ac:dyDescent="0.3">
      <c r="A15" s="176"/>
      <c r="B15" s="40" t="s">
        <v>50</v>
      </c>
      <c r="C15" s="45">
        <v>466.42</v>
      </c>
      <c r="D15" s="45">
        <v>50.84</v>
      </c>
      <c r="E15" s="82"/>
      <c r="F15" s="38"/>
    </row>
    <row r="16" spans="1:11" x14ac:dyDescent="0.3">
      <c r="A16" s="176"/>
      <c r="B16" s="40" t="s">
        <v>51</v>
      </c>
      <c r="C16" s="45">
        <v>203.98</v>
      </c>
      <c r="D16" s="45">
        <v>26.8</v>
      </c>
      <c r="E16" s="82"/>
      <c r="F16" s="38"/>
    </row>
    <row r="17" spans="1:6" x14ac:dyDescent="0.3">
      <c r="A17" s="176"/>
      <c r="B17" s="40" t="s">
        <v>52</v>
      </c>
      <c r="C17" s="45">
        <v>50.08</v>
      </c>
      <c r="D17" s="45">
        <v>8.41</v>
      </c>
      <c r="E17" s="82"/>
      <c r="F17" s="38"/>
    </row>
    <row r="18" spans="1:6" x14ac:dyDescent="0.3">
      <c r="A18" s="176"/>
      <c r="B18" s="40" t="s">
        <v>53</v>
      </c>
      <c r="C18" s="45">
        <v>6.48</v>
      </c>
      <c r="D18" s="45">
        <v>1.07</v>
      </c>
      <c r="E18" s="82"/>
      <c r="F18" s="38"/>
    </row>
    <row r="19" spans="1:6" ht="28.8" x14ac:dyDescent="0.3">
      <c r="A19" s="177"/>
      <c r="B19" s="83" t="s">
        <v>141</v>
      </c>
      <c r="C19" s="45">
        <v>3683</v>
      </c>
      <c r="D19" s="29"/>
      <c r="E19" s="82"/>
      <c r="F19" s="38"/>
    </row>
    <row r="20" spans="1:6" ht="29.4" customHeight="1" x14ac:dyDescent="0.3">
      <c r="A20" s="178" t="s">
        <v>46</v>
      </c>
      <c r="B20" s="41" t="s">
        <v>49</v>
      </c>
      <c r="C20" s="46"/>
      <c r="D20" s="46"/>
      <c r="E20" s="82"/>
      <c r="F20" s="38"/>
    </row>
    <row r="21" spans="1:6" x14ac:dyDescent="0.3">
      <c r="A21" s="179"/>
      <c r="B21" s="41" t="s">
        <v>50</v>
      </c>
      <c r="C21" s="46"/>
      <c r="D21" s="46"/>
      <c r="E21" s="82"/>
      <c r="F21" s="38"/>
    </row>
    <row r="22" spans="1:6" x14ac:dyDescent="0.3">
      <c r="A22" s="179"/>
      <c r="B22" s="41" t="s">
        <v>51</v>
      </c>
      <c r="C22" s="46"/>
      <c r="D22" s="46"/>
      <c r="E22" s="82"/>
      <c r="F22" s="38"/>
    </row>
    <row r="23" spans="1:6" x14ac:dyDescent="0.3">
      <c r="A23" s="179"/>
      <c r="B23" s="41" t="s">
        <v>52</v>
      </c>
      <c r="C23" s="46"/>
      <c r="D23" s="46"/>
      <c r="E23" s="82"/>
      <c r="F23" s="38"/>
    </row>
    <row r="24" spans="1:6" x14ac:dyDescent="0.3">
      <c r="A24" s="179"/>
      <c r="B24" s="41" t="s">
        <v>53</v>
      </c>
      <c r="C24" s="46"/>
      <c r="D24" s="46"/>
      <c r="E24" s="82"/>
      <c r="F24" s="38"/>
    </row>
    <row r="25" spans="1:6" ht="28.8" x14ac:dyDescent="0.3">
      <c r="A25" s="180"/>
      <c r="B25" s="83" t="s">
        <v>141</v>
      </c>
      <c r="C25" s="46"/>
      <c r="D25" s="29"/>
    </row>
  </sheetData>
  <mergeCells count="6">
    <mergeCell ref="K8:K10"/>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8" zoomScale="90" zoomScaleNormal="90" workbookViewId="0">
      <selection activeCell="D21" sqref="D21"/>
    </sheetView>
  </sheetViews>
  <sheetFormatPr defaultRowHeight="14.4" x14ac:dyDescent="0.3"/>
  <cols>
    <col min="1" max="1" width="53.44140625" style="3" customWidth="1"/>
    <col min="2" max="2" width="42.6640625" customWidth="1"/>
    <col min="3" max="3" width="30.10937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73" t="s">
        <v>202</v>
      </c>
      <c r="C1" s="174"/>
      <c r="D1" s="60"/>
    </row>
    <row r="2" spans="1:4" ht="21.75" customHeight="1" x14ac:dyDescent="0.3">
      <c r="A2" s="5"/>
      <c r="B2" s="6"/>
      <c r="C2" s="6"/>
    </row>
    <row r="3" spans="1:4" s="4" customFormat="1" ht="18" customHeight="1" x14ac:dyDescent="0.3">
      <c r="A3" s="150" t="s">
        <v>62</v>
      </c>
      <c r="B3" s="150"/>
      <c r="C3" s="150"/>
    </row>
    <row r="4" spans="1:4" s="49" customFormat="1" ht="30" customHeight="1" x14ac:dyDescent="0.3">
      <c r="A4" s="50" t="s">
        <v>60</v>
      </c>
      <c r="B4" s="51" t="s">
        <v>181</v>
      </c>
      <c r="C4" s="29"/>
    </row>
    <row r="5" spans="1:4" s="49" customFormat="1" ht="30" customHeight="1" x14ac:dyDescent="0.3">
      <c r="A5" s="50" t="s">
        <v>61</v>
      </c>
      <c r="B5" s="31">
        <v>1734970</v>
      </c>
      <c r="C5" s="29"/>
    </row>
    <row r="6" spans="1:4" s="49" customFormat="1" ht="48" customHeight="1" x14ac:dyDescent="0.3">
      <c r="A6" s="50" t="s">
        <v>104</v>
      </c>
      <c r="B6" s="31">
        <v>578226.04</v>
      </c>
      <c r="C6" s="29"/>
      <c r="D6" s="48"/>
    </row>
    <row r="7" spans="1:4" s="49" customFormat="1" ht="30" customHeight="1" x14ac:dyDescent="0.3">
      <c r="A7" s="50" t="s">
        <v>103</v>
      </c>
      <c r="B7" s="31">
        <v>39871.279999999999</v>
      </c>
      <c r="C7" s="29"/>
      <c r="D7" s="48"/>
    </row>
    <row r="8" spans="1:4" s="49" customFormat="1" ht="28.8" x14ac:dyDescent="0.3">
      <c r="A8" s="50" t="s">
        <v>84</v>
      </c>
      <c r="B8" s="109">
        <v>1</v>
      </c>
      <c r="C8" s="110" t="s">
        <v>162</v>
      </c>
    </row>
    <row r="9" spans="1:4" s="49" customFormat="1" x14ac:dyDescent="0.3">
      <c r="A9" s="54"/>
      <c r="B9" s="55"/>
      <c r="C9" s="55"/>
      <c r="D9" s="48"/>
    </row>
    <row r="10" spans="1:4" ht="29.4" customHeight="1" x14ac:dyDescent="0.3">
      <c r="A10" s="42" t="s">
        <v>57</v>
      </c>
      <c r="B10" s="108">
        <v>0.85</v>
      </c>
      <c r="C10" s="110" t="s">
        <v>196</v>
      </c>
    </row>
    <row r="11" spans="1:4" x14ac:dyDescent="0.3">
      <c r="A11" s="23" t="s">
        <v>59</v>
      </c>
      <c r="B11" s="108">
        <v>0.4</v>
      </c>
      <c r="C11" s="110" t="s">
        <v>197</v>
      </c>
    </row>
    <row r="12" spans="1:4" x14ac:dyDescent="0.3">
      <c r="A12" s="23" t="s">
        <v>58</v>
      </c>
      <c r="B12" s="108">
        <v>0.45</v>
      </c>
      <c r="C12" s="110" t="s">
        <v>198</v>
      </c>
    </row>
    <row r="13" spans="1:4" ht="43.2" x14ac:dyDescent="0.3">
      <c r="A13" s="52" t="s">
        <v>142</v>
      </c>
      <c r="B13" s="108">
        <v>1.99</v>
      </c>
      <c r="C13" s="111" t="s">
        <v>200</v>
      </c>
    </row>
    <row r="14" spans="1:4" x14ac:dyDescent="0.3">
      <c r="A14" s="52" t="s">
        <v>105</v>
      </c>
      <c r="B14" s="31">
        <v>102683</v>
      </c>
      <c r="C14" s="29"/>
    </row>
    <row r="15" spans="1:4" x14ac:dyDescent="0.3">
      <c r="A15" s="69" t="s">
        <v>106</v>
      </c>
      <c r="B15" s="34">
        <v>75604</v>
      </c>
      <c r="C15" s="29"/>
    </row>
    <row r="16" spans="1:4" ht="41.4" x14ac:dyDescent="0.3">
      <c r="A16" s="67" t="s">
        <v>66</v>
      </c>
      <c r="B16" s="101" t="s">
        <v>194</v>
      </c>
      <c r="C16" s="68"/>
      <c r="D16" s="100"/>
    </row>
    <row r="17" spans="1:4" ht="28.8" x14ac:dyDescent="0.3">
      <c r="A17" s="67" t="s">
        <v>24</v>
      </c>
      <c r="B17" s="101" t="s">
        <v>163</v>
      </c>
      <c r="C17" s="68"/>
    </row>
    <row r="18" spans="1:4" ht="28.8" x14ac:dyDescent="0.3">
      <c r="A18" s="67" t="s">
        <v>89</v>
      </c>
      <c r="B18" s="101" t="s">
        <v>164</v>
      </c>
      <c r="C18" s="68"/>
      <c r="D18" s="60"/>
    </row>
    <row r="19" spans="1:4" ht="15.6" customHeight="1" x14ac:dyDescent="0.3">
      <c r="A19" s="183" t="s">
        <v>63</v>
      </c>
      <c r="B19" s="184"/>
      <c r="C19" s="183"/>
    </row>
    <row r="20" spans="1:4" x14ac:dyDescent="0.3">
      <c r="A20" s="42" t="s">
        <v>64</v>
      </c>
      <c r="B20" s="108">
        <v>0.5</v>
      </c>
      <c r="C20" s="110" t="s">
        <v>199</v>
      </c>
    </row>
    <row r="21" spans="1:4" x14ac:dyDescent="0.3">
      <c r="A21" s="52" t="s">
        <v>107</v>
      </c>
      <c r="B21" s="31">
        <v>63351</v>
      </c>
      <c r="C21" s="29"/>
    </row>
    <row r="22" spans="1:4" x14ac:dyDescent="0.3">
      <c r="A22" s="52" t="s">
        <v>108</v>
      </c>
      <c r="B22" s="31">
        <v>66079</v>
      </c>
      <c r="C22" s="29"/>
    </row>
    <row r="23" spans="1:4" ht="41.4" x14ac:dyDescent="0.3">
      <c r="A23" s="53" t="s">
        <v>65</v>
      </c>
      <c r="B23" s="101" t="s">
        <v>195</v>
      </c>
      <c r="C23" s="29"/>
    </row>
    <row r="24" spans="1:4" ht="28.8" x14ac:dyDescent="0.3">
      <c r="A24" s="53" t="s">
        <v>24</v>
      </c>
      <c r="B24" s="101" t="s">
        <v>163</v>
      </c>
      <c r="C24" s="29"/>
    </row>
    <row r="25" spans="1:4" ht="28.8" x14ac:dyDescent="0.3">
      <c r="A25" s="53" t="s">
        <v>67</v>
      </c>
      <c r="B25" s="101" t="s">
        <v>164</v>
      </c>
      <c r="C25" s="29"/>
    </row>
    <row r="26" spans="1:4" x14ac:dyDescent="0.3">
      <c r="A26" s="60"/>
    </row>
  </sheetData>
  <mergeCells count="3">
    <mergeCell ref="B1:C1"/>
    <mergeCell ref="A3:C3"/>
    <mergeCell ref="A19:C19"/>
  </mergeCells>
  <pageMargins left="0.7" right="0.7" top="0.75" bottom="0.75" header="0.3" footer="0.3"/>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2020-03-23T09:39:50Z</dcterms:modified>
</cp:coreProperties>
</file>