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3"/>
  </bookViews>
  <sheets>
    <sheet name="Nodrosinajums" sheetId="1" r:id="rId1"/>
    <sheet name="Pakalpoj-sn" sheetId="2" r:id="rId2"/>
    <sheet name="U-K-apjomi" sheetId="3" r:id="rId3"/>
    <sheet name="Infrastrukt" sheetId="5" r:id="rId4"/>
  </sheets>
  <calcPr calcId="125725"/>
</workbook>
</file>

<file path=xl/calcChain.xml><?xml version="1.0" encoding="utf-8"?>
<calcChain xmlns="http://schemas.openxmlformats.org/spreadsheetml/2006/main">
  <c r="B5" i="5"/>
  <c r="E17" i="3" l="1"/>
  <c r="E18"/>
  <c r="E16"/>
  <c r="F9"/>
  <c r="F8"/>
  <c r="G8" s="1"/>
  <c r="F7"/>
  <c r="G7" s="1"/>
  <c r="K6" i="1"/>
  <c r="I6"/>
  <c r="G6"/>
  <c r="B3" i="3"/>
  <c r="B2"/>
  <c r="A2"/>
  <c r="I15"/>
  <c r="B1"/>
  <c r="E8"/>
  <c r="E7"/>
  <c r="M6" i="1"/>
  <c r="B6" i="2"/>
  <c r="I7" i="3" l="1"/>
  <c r="I9"/>
  <c r="I8"/>
  <c r="E9" l="1"/>
  <c r="A2" i="2"/>
  <c r="G9" i="3" l="1"/>
</calcChain>
</file>

<file path=xl/sharedStrings.xml><?xml version="1.0" encoding="utf-8"?>
<sst xmlns="http://schemas.openxmlformats.org/spreadsheetml/2006/main" count="144" uniqueCount="77">
  <si>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</si>
  <si>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</si>
  <si>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</si>
  <si>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</si>
  <si>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</si>
  <si>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</si>
  <si>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</si>
  <si>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</si>
  <si>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</si>
  <si>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</si>
  <si>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</si>
  <si>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</si>
  <si>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</si>
  <si>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</si>
  <si>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</si>
  <si>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</si>
  <si>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</si>
  <si>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</si>
  <si>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</si>
  <si>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</si>
  <si>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</si>
  <si>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</si>
  <si>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</si>
  <si>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</si>
  <si>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</si>
  <si>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</si>
  <si>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</si>
  <si>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</si>
  <si>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</si>
  <si>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</si>
  <si>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</si>
  <si>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</si>
  <si>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</si>
  <si>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</si>
  <si>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</si>
  <si>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</si>
  <si>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</si>
  <si>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</si>
  <si>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</si>
  <si>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</si>
  <si>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</si>
  <si>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</si>
  <si>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Iedzī-votāji</t>
  </si>
  <si>
    <t>Uzņē-mumi</t>
  </si>
  <si>
    <t>-</t>
  </si>
  <si>
    <t>Uzņē-mumu skaits</t>
  </si>
  <si>
    <t>TUME</t>
  </si>
  <si>
    <t>U, K</t>
  </si>
  <si>
    <t>Maksājumu iekasēšana</t>
  </si>
  <si>
    <t>Piezīme: Dati nav ticami, ūdens patēriņā ieskaitīti zudumi</t>
  </si>
  <si>
    <t>Aglonas novads</t>
  </si>
  <si>
    <t>Jaunaglona</t>
  </si>
  <si>
    <t xml:space="preserve">Piezīme: Respondenta sniegtā informācija nav pietiekama, lai sagatavotu notekūdeņu bilanci. </t>
  </si>
  <si>
    <t>ŪDENSSAIMNIECĪBAS INFRASTRUKTŪRĀ NEPIECIEŠAMIE UZLABOJUMI</t>
  </si>
  <si>
    <t xml:space="preserve">N.p.k. </t>
  </si>
  <si>
    <t>Ūdensapgādes sistēmu uzlabošanai</t>
  </si>
  <si>
    <t xml:space="preserve">Notekūdeņu savākšanas un attīrīšanas sistēmu uzlabošanai </t>
  </si>
  <si>
    <t>Citi nepieciešami ūdenssaimniecības sistēmas uzlabojumi</t>
  </si>
  <si>
    <t>Ūdensgūtnes - urbumu sakārtošana (jaunu urbumu izbūve, rekonstrukcija, urbuma tamponēšana)</t>
  </si>
  <si>
    <t>ŪAS izbūve rekonstrukcija</t>
  </si>
  <si>
    <t>Tīklu paplašināšana/ rekonstrukcija (km)</t>
  </si>
  <si>
    <t>Tīklu, KSS izbūve/rekonstrukcija</t>
  </si>
  <si>
    <t>NAI uzlabošana, izbūve</t>
  </si>
  <si>
    <t>Ūdensapgādes spiediena nodrošināšana (ūdenstorņa rekonstrukcija,2PSS)</t>
  </si>
  <si>
    <t>Objektu demontāža</t>
  </si>
  <si>
    <t>Ugunsdzēsības prasību nodrošināšanai</t>
  </si>
  <si>
    <t>Citi</t>
  </si>
  <si>
    <t>Jauna urbuma izbūve</t>
  </si>
  <si>
    <t>USS izbūve</t>
  </si>
  <si>
    <t xml:space="preserve">Ūdensapgādes tīklu rekonstrukcija un paplašināšana  </t>
  </si>
  <si>
    <t xml:space="preserve">Kanalizācijas tīklu un KSS izbūve </t>
  </si>
  <si>
    <t>NAI izbūve</t>
  </si>
  <si>
    <t>Viduslatgales Profesionālā vidusskola</t>
  </si>
  <si>
    <t>Edgars Kampāns, tālr. 26186239</t>
  </si>
  <si>
    <t>Respondents:</t>
  </si>
  <si>
    <t xml:space="preserve">Respondenta dati par iedzīvotāju skaitu un lietotāju skaitu nav ticami, domājams, ka iedzīvotāju skaitā ir iekļauts profesionālās vidusskolas skolnieku akaits. </t>
  </si>
  <si>
    <t>Atbilstoši respondenta informācijai Jaunaglonas komunālā saimniecība 2012.gadā ir nodota Aglonas pagasta pārvaldei.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</si>
</sst>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left"/>
    </xf>
    <xf numFmtId="0" fontId="8" fillId="0" borderId="0" xfId="0" applyFont="1" applyFill="1" applyAlignment="1">
      <alignment vertical="top" wrapText="1"/>
    </xf>
    <xf numFmtId="0" fontId="2" fillId="0" borderId="0" xfId="0" applyFont="1"/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/>
    <xf numFmtId="0" fontId="2" fillId="0" borderId="0" xfId="0" applyFont="1" applyFill="1" applyBorder="1" applyAlignment="1">
      <alignment horizontal="center" vertical="top" wrapText="1"/>
    </xf>
    <xf numFmtId="9" fontId="2" fillId="0" borderId="0" xfId="0" applyNumberFormat="1" applyFont="1" applyFill="1" applyBorder="1" applyAlignment="1">
      <alignment vertical="top" wrapText="1"/>
    </xf>
    <xf numFmtId="9" fontId="2" fillId="0" borderId="0" xfId="0" applyNumberFormat="1" applyFont="1" applyFill="1" applyBorder="1" applyAlignment="1">
      <alignment horizontal="center" vertical="top" wrapText="1"/>
    </xf>
    <xf numFmtId="165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vertical="top"/>
    </xf>
    <xf numFmtId="0" fontId="2" fillId="0" borderId="5" xfId="0" applyFont="1" applyFill="1" applyBorder="1" applyAlignment="1">
      <alignment horizontal="right" vertical="top"/>
    </xf>
    <xf numFmtId="0" fontId="2" fillId="0" borderId="5" xfId="0" applyFont="1" applyFill="1" applyBorder="1" applyAlignment="1">
      <alignment vertical="top"/>
    </xf>
    <xf numFmtId="0" fontId="0" fillId="0" borderId="6" xfId="0" applyFill="1" applyBorder="1" applyAlignment="1">
      <alignment vertical="top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1" fontId="2" fillId="0" borderId="1" xfId="0" applyNumberFormat="1" applyFont="1" applyFill="1" applyBorder="1"/>
    <xf numFmtId="164" fontId="2" fillId="0" borderId="1" xfId="0" applyNumberFormat="1" applyFont="1" applyFill="1" applyBorder="1"/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6" fillId="0" borderId="8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2" fillId="0" borderId="4" xfId="0" applyFont="1" applyFill="1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3" xfId="0" applyFill="1" applyBorder="1" applyAlignment="1">
      <alignment wrapText="1"/>
    </xf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left"/>
    </xf>
    <xf numFmtId="0" fontId="0" fillId="0" borderId="6" xfId="0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7F8081"/>
      <color rgb="FFDDDDDD"/>
      <color rgb="FFD8DDE2"/>
      <color rgb="FF99C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4"/>
  <sheetViews>
    <sheetView workbookViewId="0">
      <selection activeCell="C11" sqref="C11:F11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66" t="s">
        <v>31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</row>
    <row r="2" spans="1:13" ht="18.75">
      <c r="A2" s="9" t="s">
        <v>50</v>
      </c>
    </row>
    <row r="3" spans="1:13" s="7" customFormat="1" ht="36" customHeight="1">
      <c r="A3" s="67" t="s">
        <v>0</v>
      </c>
      <c r="B3" s="67" t="s">
        <v>1</v>
      </c>
      <c r="C3" s="67" t="s">
        <v>2</v>
      </c>
      <c r="D3" s="67"/>
      <c r="E3" s="67"/>
      <c r="F3" s="67" t="s">
        <v>3</v>
      </c>
      <c r="G3" s="67"/>
      <c r="H3" s="67"/>
      <c r="I3" s="67"/>
      <c r="J3" s="67" t="s">
        <v>8</v>
      </c>
      <c r="K3" s="67"/>
      <c r="L3" s="67"/>
      <c r="M3" s="67"/>
    </row>
    <row r="4" spans="1:13" ht="31.5" customHeight="1">
      <c r="A4" s="71"/>
      <c r="B4" s="73"/>
      <c r="C4" s="68" t="s">
        <v>28</v>
      </c>
      <c r="D4" s="68" t="s">
        <v>29</v>
      </c>
      <c r="E4" s="68" t="s">
        <v>30</v>
      </c>
      <c r="F4" s="68" t="s">
        <v>4</v>
      </c>
      <c r="G4" s="68"/>
      <c r="H4" s="69" t="s">
        <v>5</v>
      </c>
      <c r="I4" s="70"/>
      <c r="J4" s="68" t="s">
        <v>4</v>
      </c>
      <c r="K4" s="68"/>
      <c r="L4" s="69" t="s">
        <v>5</v>
      </c>
      <c r="M4" s="70"/>
    </row>
    <row r="5" spans="1:13">
      <c r="A5" s="72"/>
      <c r="B5" s="72"/>
      <c r="C5" s="74"/>
      <c r="D5" s="71"/>
      <c r="E5" s="71"/>
      <c r="F5" s="45" t="s">
        <v>6</v>
      </c>
      <c r="G5" s="45" t="s">
        <v>7</v>
      </c>
      <c r="H5" s="45" t="s">
        <v>6</v>
      </c>
      <c r="I5" s="45" t="s">
        <v>7</v>
      </c>
      <c r="J5" s="45" t="s">
        <v>6</v>
      </c>
      <c r="K5" s="45" t="s">
        <v>7</v>
      </c>
      <c r="L5" s="45" t="s">
        <v>6</v>
      </c>
      <c r="M5" s="45" t="s">
        <v>7</v>
      </c>
    </row>
    <row r="6" spans="1:13">
      <c r="A6" s="45">
        <v>1</v>
      </c>
      <c r="B6" s="57" t="s">
        <v>51</v>
      </c>
      <c r="C6" s="56">
        <v>269</v>
      </c>
      <c r="D6" s="48">
        <v>700</v>
      </c>
      <c r="E6" s="47">
        <v>700</v>
      </c>
      <c r="F6" s="47">
        <v>700</v>
      </c>
      <c r="G6" s="10">
        <f>F6/D6</f>
        <v>1</v>
      </c>
      <c r="H6" s="45">
        <v>700</v>
      </c>
      <c r="I6" s="10">
        <f>H6/D6</f>
        <v>1</v>
      </c>
      <c r="J6" s="47">
        <v>700</v>
      </c>
      <c r="K6" s="10">
        <f>J6/D6</f>
        <v>1</v>
      </c>
      <c r="L6" s="45">
        <v>700</v>
      </c>
      <c r="M6" s="11">
        <f>L6/D6</f>
        <v>1</v>
      </c>
    </row>
    <row r="7" spans="1:13" hidden="1">
      <c r="A7" s="37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</row>
    <row r="8" spans="1:13" hidden="1">
      <c r="A8" s="37"/>
      <c r="B8" s="30"/>
      <c r="C8" s="30"/>
      <c r="D8" s="30"/>
      <c r="E8" s="30"/>
      <c r="F8" s="30"/>
      <c r="G8" s="38"/>
      <c r="H8" s="37"/>
      <c r="I8" s="38"/>
      <c r="J8" s="30"/>
      <c r="K8" s="38"/>
      <c r="L8" s="37"/>
      <c r="M8" s="39"/>
    </row>
    <row r="9" spans="1:13" hidden="1">
      <c r="A9" s="37"/>
      <c r="B9" s="30"/>
      <c r="C9" s="30"/>
      <c r="D9" s="30"/>
      <c r="E9" s="30"/>
      <c r="F9" s="30"/>
      <c r="G9" s="38"/>
      <c r="H9" s="37"/>
      <c r="I9" s="38"/>
      <c r="J9" s="30"/>
      <c r="K9" s="38"/>
      <c r="L9" s="37"/>
      <c r="M9" s="39"/>
    </row>
    <row r="10" spans="1:13" ht="40.5" customHeight="1">
      <c r="A10" s="79" t="s">
        <v>75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</row>
    <row r="11" spans="1:13" ht="35.25" customHeight="1">
      <c r="A11" s="67" t="s">
        <v>0</v>
      </c>
      <c r="B11" s="67" t="s">
        <v>1</v>
      </c>
      <c r="C11" s="68" t="s">
        <v>35</v>
      </c>
      <c r="D11" s="68"/>
      <c r="E11" s="68"/>
      <c r="F11" s="71"/>
      <c r="G11" s="69" t="s">
        <v>37</v>
      </c>
      <c r="H11" s="76"/>
      <c r="I11" s="70"/>
    </row>
    <row r="12" spans="1:13">
      <c r="A12" s="71"/>
      <c r="B12" s="73"/>
      <c r="C12" s="69" t="s">
        <v>10</v>
      </c>
      <c r="D12" s="70"/>
      <c r="E12" s="69" t="s">
        <v>11</v>
      </c>
      <c r="F12" s="75"/>
      <c r="G12" s="77" t="s">
        <v>42</v>
      </c>
      <c r="H12" s="77" t="s">
        <v>38</v>
      </c>
      <c r="I12" s="77" t="s">
        <v>43</v>
      </c>
    </row>
    <row r="13" spans="1:13" ht="47.25">
      <c r="A13" s="72"/>
      <c r="B13" s="72"/>
      <c r="C13" s="29" t="s">
        <v>36</v>
      </c>
      <c r="D13" s="45" t="s">
        <v>45</v>
      </c>
      <c r="E13" s="45" t="s">
        <v>36</v>
      </c>
      <c r="F13" s="45" t="s">
        <v>45</v>
      </c>
      <c r="G13" s="78"/>
      <c r="H13" s="78"/>
      <c r="I13" s="78"/>
    </row>
    <row r="14" spans="1:13">
      <c r="A14" s="45">
        <v>1</v>
      </c>
      <c r="B14" s="57" t="s">
        <v>51</v>
      </c>
      <c r="C14" s="56">
        <v>2</v>
      </c>
      <c r="D14" s="46">
        <v>0</v>
      </c>
      <c r="E14" s="45">
        <v>2</v>
      </c>
      <c r="F14" s="45">
        <v>0</v>
      </c>
      <c r="G14" s="11">
        <v>0</v>
      </c>
      <c r="H14" s="11">
        <v>0</v>
      </c>
      <c r="I14" s="11">
        <v>0</v>
      </c>
      <c r="J14" s="12"/>
    </row>
  </sheetData>
  <mergeCells count="23">
    <mergeCell ref="A11:A13"/>
    <mergeCell ref="B11:B13"/>
    <mergeCell ref="E4:E5"/>
    <mergeCell ref="J3:M3"/>
    <mergeCell ref="J4:K4"/>
    <mergeCell ref="L4:M4"/>
    <mergeCell ref="D4:D5"/>
    <mergeCell ref="C11:F11"/>
    <mergeCell ref="C12:D12"/>
    <mergeCell ref="E12:F12"/>
    <mergeCell ref="G11:I11"/>
    <mergeCell ref="G12:G13"/>
    <mergeCell ref="H12:H13"/>
    <mergeCell ref="I12:I13"/>
    <mergeCell ref="A10:M10"/>
    <mergeCell ref="A1:M1"/>
    <mergeCell ref="C3:E3"/>
    <mergeCell ref="F3:I3"/>
    <mergeCell ref="F4:G4"/>
    <mergeCell ref="H4:I4"/>
    <mergeCell ref="A3:A5"/>
    <mergeCell ref="B3:B5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"/>
  <sheetViews>
    <sheetView workbookViewId="0">
      <selection activeCell="B7" sqref="B7:J7"/>
    </sheetView>
  </sheetViews>
  <sheetFormatPr defaultRowHeight="15.75"/>
  <cols>
    <col min="1" max="1" width="6" style="14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8.2851562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3" t="s">
        <v>32</v>
      </c>
    </row>
    <row r="2" spans="1:10" ht="18.75">
      <c r="A2" s="13" t="str">
        <f>+Nodrosinajums!A2</f>
        <v>Aglonas novads</v>
      </c>
    </row>
    <row r="3" spans="1:10" s="34" customFormat="1" ht="18" customHeight="1">
      <c r="A3" s="51"/>
      <c r="B3" s="52"/>
      <c r="C3" s="53" t="s">
        <v>74</v>
      </c>
      <c r="D3" s="54" t="s">
        <v>73</v>
      </c>
      <c r="E3" s="54"/>
      <c r="F3" s="54"/>
      <c r="G3" s="54"/>
      <c r="H3" s="54"/>
      <c r="I3" s="54"/>
      <c r="J3" s="55"/>
    </row>
    <row r="4" spans="1:10" s="7" customFormat="1" ht="39.75" customHeight="1">
      <c r="A4" s="77" t="s">
        <v>0</v>
      </c>
      <c r="B4" s="77" t="s">
        <v>1</v>
      </c>
      <c r="C4" s="77"/>
      <c r="D4" s="87" t="s">
        <v>9</v>
      </c>
      <c r="E4" s="88"/>
      <c r="F4" s="84" t="s">
        <v>12</v>
      </c>
      <c r="G4" s="85"/>
      <c r="H4" s="85"/>
      <c r="I4" s="85"/>
      <c r="J4" s="86"/>
    </row>
    <row r="5" spans="1:10" ht="34.5" customHeight="1">
      <c r="A5" s="82"/>
      <c r="B5" s="83"/>
      <c r="C5" s="93"/>
      <c r="D5" s="89"/>
      <c r="E5" s="90"/>
      <c r="F5" s="28" t="s">
        <v>13</v>
      </c>
      <c r="G5" s="28" t="s">
        <v>33</v>
      </c>
      <c r="H5" s="28" t="s">
        <v>14</v>
      </c>
      <c r="I5" s="69" t="s">
        <v>48</v>
      </c>
      <c r="J5" s="92"/>
    </row>
    <row r="6" spans="1:10" s="30" customFormat="1" ht="54" customHeight="1">
      <c r="A6" s="43">
        <v>1</v>
      </c>
      <c r="B6" s="42" t="str">
        <f>+Nodrosinajums!B6</f>
        <v>Jaunaglona</v>
      </c>
      <c r="C6" s="42" t="s">
        <v>47</v>
      </c>
      <c r="D6" s="91" t="s">
        <v>72</v>
      </c>
      <c r="E6" s="75"/>
      <c r="F6" s="42" t="s">
        <v>27</v>
      </c>
      <c r="G6" s="42" t="s">
        <v>27</v>
      </c>
      <c r="H6" s="42" t="s">
        <v>72</v>
      </c>
      <c r="I6" s="91" t="s">
        <v>72</v>
      </c>
      <c r="J6" s="75"/>
    </row>
    <row r="7" spans="1:10" ht="21" customHeight="1">
      <c r="B7" s="81" t="s">
        <v>76</v>
      </c>
      <c r="C7" s="81"/>
      <c r="D7" s="81"/>
      <c r="E7" s="81"/>
      <c r="F7" s="81"/>
      <c r="G7" s="81"/>
      <c r="H7" s="81"/>
      <c r="I7" s="81"/>
      <c r="J7" s="81"/>
    </row>
  </sheetData>
  <mergeCells count="9">
    <mergeCell ref="B7:J7"/>
    <mergeCell ref="A4:A5"/>
    <mergeCell ref="B4:B5"/>
    <mergeCell ref="F4:J4"/>
    <mergeCell ref="D4:E5"/>
    <mergeCell ref="D6:E6"/>
    <mergeCell ref="I5:J5"/>
    <mergeCell ref="I6:J6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0"/>
  <sheetViews>
    <sheetView topLeftCell="B4" workbookViewId="0">
      <selection activeCell="B4" sqref="B4:B6"/>
    </sheetView>
  </sheetViews>
  <sheetFormatPr defaultRowHeight="15"/>
  <cols>
    <col min="1" max="1" width="14.140625" style="3" hidden="1" customWidth="1"/>
    <col min="2" max="2" width="9.140625" style="2"/>
    <col min="3" max="3" width="10.140625" style="3" hidden="1" customWidth="1"/>
    <col min="4" max="7" width="10.85546875" style="3" customWidth="1"/>
    <col min="8" max="12" width="13.140625" style="3" customWidth="1"/>
    <col min="13" max="13" width="6.85546875" style="3" customWidth="1"/>
    <col min="14" max="14" width="9.140625" style="3" customWidth="1"/>
    <col min="15" max="16384" width="9.140625" style="3"/>
  </cols>
  <sheetData>
    <row r="1" spans="1:13" s="1" customFormat="1" ht="18.75">
      <c r="A1" s="1" t="s">
        <v>34</v>
      </c>
      <c r="B1" s="31" t="str">
        <f>+A1</f>
        <v>Ūdensapgādes un kanalizācijas pakalpojumu daudzums</v>
      </c>
    </row>
    <row r="2" spans="1:13" s="1" customFormat="1" ht="24" customHeight="1">
      <c r="A2" s="1" t="str">
        <f>+Nodrosinajums!A2</f>
        <v>Aglonas novads</v>
      </c>
      <c r="B2" s="31" t="str">
        <f>Nodrosinajums!A2</f>
        <v>Aglonas novads</v>
      </c>
    </row>
    <row r="3" spans="1:13" s="1" customFormat="1" ht="28.5" customHeight="1">
      <c r="A3" s="1" t="s">
        <v>46</v>
      </c>
      <c r="B3" s="31" t="str">
        <f>Nodrosinajums!B6</f>
        <v>Jaunaglona</v>
      </c>
    </row>
    <row r="4" spans="1:13" s="7" customFormat="1" ht="15.75">
      <c r="A4" s="67" t="s">
        <v>1</v>
      </c>
      <c r="B4" s="67" t="s">
        <v>15</v>
      </c>
      <c r="C4" s="67"/>
      <c r="D4" s="97" t="s">
        <v>10</v>
      </c>
      <c r="E4" s="98"/>
      <c r="F4" s="98"/>
      <c r="G4" s="98"/>
      <c r="H4" s="99"/>
      <c r="I4" s="99"/>
      <c r="J4" s="99"/>
      <c r="K4" s="99"/>
      <c r="L4" s="99"/>
      <c r="M4" s="100"/>
    </row>
    <row r="5" spans="1:13" s="7" customFormat="1" ht="33" customHeight="1">
      <c r="A5" s="67"/>
      <c r="B5" s="67"/>
      <c r="C5" s="67"/>
      <c r="D5" s="67" t="s">
        <v>16</v>
      </c>
      <c r="E5" s="67"/>
      <c r="F5" s="84" t="s">
        <v>22</v>
      </c>
      <c r="G5" s="86"/>
      <c r="H5" s="67" t="s">
        <v>19</v>
      </c>
      <c r="I5" s="67"/>
      <c r="J5" s="67"/>
      <c r="K5" s="67"/>
      <c r="L5" s="67"/>
      <c r="M5" s="67"/>
    </row>
    <row r="6" spans="1:13" s="7" customFormat="1" ht="33" customHeight="1">
      <c r="A6" s="67"/>
      <c r="B6" s="67"/>
      <c r="C6" s="67"/>
      <c r="D6" s="44" t="s">
        <v>17</v>
      </c>
      <c r="E6" s="44" t="s">
        <v>18</v>
      </c>
      <c r="F6" s="44" t="s">
        <v>17</v>
      </c>
      <c r="G6" s="44" t="s">
        <v>7</v>
      </c>
      <c r="H6" s="44" t="s">
        <v>21</v>
      </c>
      <c r="I6" s="44" t="s">
        <v>18</v>
      </c>
      <c r="J6" s="44" t="s">
        <v>20</v>
      </c>
      <c r="K6" s="44" t="s">
        <v>23</v>
      </c>
      <c r="L6" s="84" t="s">
        <v>40</v>
      </c>
      <c r="M6" s="104"/>
    </row>
    <row r="7" spans="1:13" s="6" customFormat="1" ht="15.75">
      <c r="A7" s="94"/>
      <c r="B7" s="58">
        <v>2008</v>
      </c>
      <c r="C7" s="59"/>
      <c r="D7" s="59">
        <v>19320</v>
      </c>
      <c r="E7" s="60">
        <f>+D7/365</f>
        <v>52.93150684931507</v>
      </c>
      <c r="F7" s="61">
        <f>D7-H7</f>
        <v>0</v>
      </c>
      <c r="G7" s="62">
        <f>+F7/D7</f>
        <v>0</v>
      </c>
      <c r="H7" s="61">
        <v>19320</v>
      </c>
      <c r="I7" s="60">
        <f>+H7/365</f>
        <v>52.93150684931507</v>
      </c>
      <c r="J7" s="63" t="s">
        <v>27</v>
      </c>
      <c r="K7" s="63" t="s">
        <v>27</v>
      </c>
      <c r="L7" s="101" t="s">
        <v>27</v>
      </c>
      <c r="M7" s="102"/>
    </row>
    <row r="8" spans="1:13" s="6" customFormat="1" ht="15.75">
      <c r="A8" s="95"/>
      <c r="B8" s="58">
        <v>2009</v>
      </c>
      <c r="C8" s="59"/>
      <c r="D8" s="59">
        <v>18467</v>
      </c>
      <c r="E8" s="60">
        <f>+D8/365</f>
        <v>50.594520547945208</v>
      </c>
      <c r="F8" s="61">
        <f>D8-H8</f>
        <v>0</v>
      </c>
      <c r="G8" s="62">
        <f>+F8/D8</f>
        <v>0</v>
      </c>
      <c r="H8" s="61">
        <v>18467</v>
      </c>
      <c r="I8" s="60">
        <f>+H8/365</f>
        <v>50.594520547945208</v>
      </c>
      <c r="J8" s="63" t="s">
        <v>27</v>
      </c>
      <c r="K8" s="63" t="s">
        <v>27</v>
      </c>
      <c r="L8" s="101" t="s">
        <v>27</v>
      </c>
      <c r="M8" s="102"/>
    </row>
    <row r="9" spans="1:13" s="6" customFormat="1" ht="15.75">
      <c r="A9" s="96"/>
      <c r="B9" s="58">
        <v>2010</v>
      </c>
      <c r="C9" s="59"/>
      <c r="D9" s="64">
        <v>21377</v>
      </c>
      <c r="E9" s="60">
        <f>+D9/365</f>
        <v>58.56712328767123</v>
      </c>
      <c r="F9" s="61">
        <f>D9-H9</f>
        <v>0</v>
      </c>
      <c r="G9" s="62">
        <f>+F9/D9</f>
        <v>0</v>
      </c>
      <c r="H9" s="61">
        <v>21377</v>
      </c>
      <c r="I9" s="60">
        <f>+H9/365</f>
        <v>58.56712328767123</v>
      </c>
      <c r="J9" s="63" t="s">
        <v>27</v>
      </c>
      <c r="K9" s="63" t="s">
        <v>27</v>
      </c>
      <c r="L9" s="101" t="s">
        <v>27</v>
      </c>
      <c r="M9" s="102"/>
    </row>
    <row r="10" spans="1:13" s="25" customFormat="1" ht="18.75" customHeight="1">
      <c r="A10" s="22"/>
      <c r="B10" s="103" t="s">
        <v>49</v>
      </c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23"/>
    </row>
    <row r="11" spans="1:13" s="4" customFormat="1" ht="33.75" hidden="1" customHeight="1">
      <c r="A11" s="15"/>
      <c r="B11" s="15"/>
      <c r="C11" s="27"/>
      <c r="D11" s="15"/>
      <c r="E11" s="26"/>
      <c r="F11" s="105"/>
      <c r="G11" s="106"/>
      <c r="H11" s="106"/>
      <c r="I11" s="106"/>
      <c r="J11" s="106"/>
      <c r="K11" s="106"/>
      <c r="L11" s="106"/>
      <c r="M11" s="106"/>
    </row>
    <row r="12" spans="1:13" s="6" customFormat="1" ht="14.25" customHeight="1">
      <c r="B12" s="5"/>
    </row>
    <row r="13" spans="1:13" s="7" customFormat="1" ht="15.75">
      <c r="A13" s="67" t="s">
        <v>1</v>
      </c>
      <c r="B13" s="67" t="s">
        <v>15</v>
      </c>
      <c r="C13" s="67"/>
      <c r="D13" s="97" t="s">
        <v>11</v>
      </c>
      <c r="E13" s="98"/>
      <c r="F13" s="98"/>
      <c r="G13" s="98"/>
      <c r="H13" s="99"/>
      <c r="I13" s="99"/>
      <c r="J13" s="99"/>
      <c r="K13" s="99"/>
      <c r="L13" s="99"/>
      <c r="M13" s="100"/>
    </row>
    <row r="14" spans="1:13" s="7" customFormat="1" ht="57.75" customHeight="1">
      <c r="A14" s="67"/>
      <c r="B14" s="67"/>
      <c r="C14" s="67"/>
      <c r="D14" s="67" t="s">
        <v>39</v>
      </c>
      <c r="E14" s="67"/>
      <c r="F14" s="84" t="s">
        <v>24</v>
      </c>
      <c r="G14" s="86"/>
      <c r="H14" s="67" t="s">
        <v>25</v>
      </c>
      <c r="I14" s="67"/>
      <c r="J14" s="67"/>
      <c r="K14" s="67"/>
      <c r="L14" s="67"/>
      <c r="M14" s="67"/>
    </row>
    <row r="15" spans="1:13" s="7" customFormat="1" ht="33" customHeight="1">
      <c r="A15" s="67"/>
      <c r="B15" s="67"/>
      <c r="C15" s="67"/>
      <c r="D15" s="44" t="s">
        <v>17</v>
      </c>
      <c r="E15" s="44" t="s">
        <v>18</v>
      </c>
      <c r="F15" s="44" t="s">
        <v>17</v>
      </c>
      <c r="G15" s="44" t="s">
        <v>7</v>
      </c>
      <c r="H15" s="44" t="s">
        <v>21</v>
      </c>
      <c r="I15" s="44" t="str">
        <f>+I6</f>
        <v>m3/dnn</v>
      </c>
      <c r="J15" s="44" t="s">
        <v>26</v>
      </c>
      <c r="K15" s="44" t="s">
        <v>23</v>
      </c>
      <c r="L15" s="84" t="s">
        <v>41</v>
      </c>
      <c r="M15" s="104"/>
    </row>
    <row r="16" spans="1:13" s="6" customFormat="1" ht="15.75">
      <c r="A16" s="94"/>
      <c r="B16" s="58">
        <v>2008</v>
      </c>
      <c r="C16" s="59"/>
      <c r="D16" s="63">
        <v>15456</v>
      </c>
      <c r="E16" s="63">
        <f>D16/365</f>
        <v>42.345205479452055</v>
      </c>
      <c r="F16" s="63" t="s">
        <v>27</v>
      </c>
      <c r="G16" s="63" t="s">
        <v>27</v>
      </c>
      <c r="H16" s="63" t="s">
        <v>27</v>
      </c>
      <c r="I16" s="63" t="s">
        <v>27</v>
      </c>
      <c r="J16" s="63" t="s">
        <v>27</v>
      </c>
      <c r="K16" s="63" t="s">
        <v>27</v>
      </c>
      <c r="L16" s="101" t="s">
        <v>27</v>
      </c>
      <c r="M16" s="102"/>
    </row>
    <row r="17" spans="1:13" s="6" customFormat="1" ht="15.75">
      <c r="A17" s="95"/>
      <c r="B17" s="58">
        <v>2009</v>
      </c>
      <c r="C17" s="59"/>
      <c r="D17" s="63">
        <v>14774</v>
      </c>
      <c r="E17" s="63">
        <f>D17/365</f>
        <v>40.476712328767121</v>
      </c>
      <c r="F17" s="63" t="s">
        <v>27</v>
      </c>
      <c r="G17" s="63" t="s">
        <v>27</v>
      </c>
      <c r="H17" s="63" t="s">
        <v>27</v>
      </c>
      <c r="I17" s="63" t="s">
        <v>27</v>
      </c>
      <c r="J17" s="63" t="s">
        <v>27</v>
      </c>
      <c r="K17" s="63" t="s">
        <v>27</v>
      </c>
      <c r="L17" s="101" t="s">
        <v>27</v>
      </c>
      <c r="M17" s="102"/>
    </row>
    <row r="18" spans="1:13" s="6" customFormat="1" ht="15.75">
      <c r="A18" s="96"/>
      <c r="B18" s="58">
        <v>2010</v>
      </c>
      <c r="C18" s="59"/>
      <c r="D18" s="63">
        <v>17102</v>
      </c>
      <c r="E18" s="63">
        <f>D18/365</f>
        <v>46.854794520547948</v>
      </c>
      <c r="F18" s="63" t="s">
        <v>27</v>
      </c>
      <c r="G18" s="63" t="s">
        <v>27</v>
      </c>
      <c r="H18" s="63" t="s">
        <v>27</v>
      </c>
      <c r="I18" s="63" t="s">
        <v>27</v>
      </c>
      <c r="J18" s="63" t="s">
        <v>27</v>
      </c>
      <c r="K18" s="63" t="s">
        <v>27</v>
      </c>
      <c r="L18" s="101" t="s">
        <v>27</v>
      </c>
      <c r="M18" s="102"/>
    </row>
    <row r="19" spans="1:13" s="6" customFormat="1" ht="7.5" customHeight="1">
      <c r="A19" s="15"/>
      <c r="B19" s="21"/>
      <c r="C19" s="17"/>
      <c r="D19" s="21"/>
      <c r="E19" s="19"/>
      <c r="F19" s="18"/>
      <c r="G19" s="18"/>
      <c r="H19" s="20"/>
      <c r="I19" s="20"/>
      <c r="J19" s="20"/>
      <c r="K19" s="19"/>
      <c r="L19" s="16"/>
      <c r="M19" s="16"/>
    </row>
    <row r="20" spans="1:13" s="25" customFormat="1" ht="18" customHeight="1">
      <c r="A20" s="41"/>
      <c r="B20" s="21" t="s">
        <v>52</v>
      </c>
      <c r="C20" s="24"/>
      <c r="D20" s="21"/>
      <c r="E20" s="23"/>
      <c r="F20" s="23"/>
      <c r="G20" s="21"/>
      <c r="H20" s="24"/>
      <c r="I20" s="24"/>
      <c r="J20" s="24"/>
      <c r="K20" s="40"/>
      <c r="L20" s="24"/>
      <c r="M20" s="24"/>
    </row>
  </sheetData>
  <mergeCells count="26">
    <mergeCell ref="L18:M18"/>
    <mergeCell ref="L15:M15"/>
    <mergeCell ref="F11:M11"/>
    <mergeCell ref="L8:M8"/>
    <mergeCell ref="L9:M9"/>
    <mergeCell ref="C4:C6"/>
    <mergeCell ref="B10:L10"/>
    <mergeCell ref="L6:M6"/>
    <mergeCell ref="L16:M16"/>
    <mergeCell ref="L17:M17"/>
    <mergeCell ref="A16:A18"/>
    <mergeCell ref="D4:M4"/>
    <mergeCell ref="D13:M13"/>
    <mergeCell ref="D14:E14"/>
    <mergeCell ref="F14:G14"/>
    <mergeCell ref="H14:M14"/>
    <mergeCell ref="D5:E5"/>
    <mergeCell ref="F5:G5"/>
    <mergeCell ref="H5:M5"/>
    <mergeCell ref="L7:M7"/>
    <mergeCell ref="A4:A6"/>
    <mergeCell ref="A7:A9"/>
    <mergeCell ref="A13:A15"/>
    <mergeCell ref="B13:B15"/>
    <mergeCell ref="C13:C15"/>
    <mergeCell ref="B4:B6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5"/>
  <sheetViews>
    <sheetView tabSelected="1" workbookViewId="0">
      <selection activeCell="A6" sqref="A6"/>
    </sheetView>
  </sheetViews>
  <sheetFormatPr defaultRowHeight="15.75"/>
  <cols>
    <col min="1" max="1" width="6.42578125" style="6" customWidth="1"/>
    <col min="2" max="2" width="13.28515625" style="6" customWidth="1"/>
    <col min="3" max="3" width="14.85546875" style="33" customWidth="1"/>
    <col min="4" max="4" width="14.42578125" style="33" customWidth="1"/>
    <col min="5" max="5" width="14" style="33" customWidth="1"/>
    <col min="6" max="6" width="17" style="33" customWidth="1"/>
    <col min="7" max="7" width="14.5703125" style="33" customWidth="1"/>
    <col min="8" max="8" width="14.42578125" style="33" customWidth="1"/>
    <col min="9" max="9" width="14.140625" style="36" customWidth="1"/>
    <col min="10" max="10" width="9.140625" style="33"/>
    <col min="11" max="11" width="5.7109375" style="33" customWidth="1"/>
    <col min="12" max="16384" width="9.140625" style="33"/>
  </cols>
  <sheetData>
    <row r="1" spans="1:11" s="8" customFormat="1" ht="18.75" customHeight="1">
      <c r="A1" s="108" t="s">
        <v>53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</row>
    <row r="2" spans="1:11" s="8" customFormat="1" ht="18.75">
      <c r="A2" s="9" t="s">
        <v>50</v>
      </c>
      <c r="B2" s="32"/>
      <c r="C2" s="32"/>
      <c r="D2" s="32"/>
      <c r="E2" s="32"/>
      <c r="I2" s="35"/>
    </row>
    <row r="3" spans="1:11" ht="33" customHeight="1">
      <c r="A3" s="107" t="s">
        <v>54</v>
      </c>
      <c r="B3" s="107" t="s">
        <v>1</v>
      </c>
      <c r="C3" s="107" t="s">
        <v>55</v>
      </c>
      <c r="D3" s="107"/>
      <c r="E3" s="107"/>
      <c r="F3" s="107" t="s">
        <v>56</v>
      </c>
      <c r="G3" s="107"/>
      <c r="H3" s="107" t="s">
        <v>57</v>
      </c>
      <c r="I3" s="107"/>
      <c r="J3" s="107"/>
      <c r="K3" s="107"/>
    </row>
    <row r="4" spans="1:11" ht="117.75" customHeight="1">
      <c r="A4" s="107"/>
      <c r="B4" s="107"/>
      <c r="C4" s="49" t="s">
        <v>58</v>
      </c>
      <c r="D4" s="49" t="s">
        <v>59</v>
      </c>
      <c r="E4" s="49" t="s">
        <v>60</v>
      </c>
      <c r="F4" s="49" t="s">
        <v>61</v>
      </c>
      <c r="G4" s="49" t="s">
        <v>62</v>
      </c>
      <c r="H4" s="49" t="s">
        <v>63</v>
      </c>
      <c r="I4" s="49" t="s">
        <v>64</v>
      </c>
      <c r="J4" s="49" t="s">
        <v>65</v>
      </c>
      <c r="K4" s="49" t="s">
        <v>66</v>
      </c>
    </row>
    <row r="5" spans="1:11" s="12" customFormat="1" ht="78.75">
      <c r="A5" s="43">
        <v>1</v>
      </c>
      <c r="B5" s="42" t="str">
        <f>Nodrosinajums!B6</f>
        <v>Jaunaglona</v>
      </c>
      <c r="C5" s="65" t="s">
        <v>67</v>
      </c>
      <c r="D5" s="65" t="s">
        <v>68</v>
      </c>
      <c r="E5" s="65" t="s">
        <v>69</v>
      </c>
      <c r="F5" s="65" t="s">
        <v>70</v>
      </c>
      <c r="G5" s="65" t="s">
        <v>71</v>
      </c>
      <c r="H5" s="50" t="s">
        <v>44</v>
      </c>
      <c r="I5" s="50" t="s">
        <v>44</v>
      </c>
      <c r="J5" s="50" t="s">
        <v>44</v>
      </c>
      <c r="K5" s="50" t="s">
        <v>44</v>
      </c>
    </row>
  </sheetData>
  <mergeCells count="6">
    <mergeCell ref="H3:K3"/>
    <mergeCell ref="C3:E3"/>
    <mergeCell ref="A1:K1"/>
    <mergeCell ref="A3:A4"/>
    <mergeCell ref="B3:B4"/>
    <mergeCell ref="F3:G3"/>
  </mergeCells>
  <printOptions horizontalCentered="1" vertic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Nodrosinajums</vt:lpstr>
      <vt:lpstr>Pakalpoj-sn</vt:lpstr>
      <vt:lpstr>U-K-apjomi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2012-02-13T08:03:29Z</cp:lastPrinted>
  <dcterms:created xsi:type="dcterms:W3CDTF">2011-12-13T13:06:12Z</dcterms:created>
  <dcterms:modified xsi:type="dcterms:W3CDTF">2012-02-13T08:04:58Z</dcterms:modified>
</cp:coreProperties>
</file>