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Nodrosinajums" sheetId="1" r:id="rId1"/>
    <sheet name="Pakalpoj-sn" sheetId="2" r:id="rId2"/>
    <sheet name="U-K-apjomi" sheetId="3" r:id="rId3"/>
    <sheet name="Infrastrukt" sheetId="5" r:id="rId4"/>
  </sheets>
  <calcPr calcId="125725"/>
</workbook>
</file>

<file path=xl/calcChain.xml><?xml version="1.0" encoding="utf-8"?>
<calcChain xmlns="http://schemas.openxmlformats.org/spreadsheetml/2006/main">
  <c r="H5" i="2"/>
  <c r="G5"/>
  <c r="F5"/>
  <c r="D5"/>
  <c r="B16" i="1"/>
  <c r="B15"/>
  <c r="B14"/>
  <c r="B6" i="5"/>
  <c r="B7"/>
  <c r="B41" i="3"/>
  <c r="B22"/>
  <c r="B9" i="2"/>
  <c r="B7"/>
  <c r="E56" i="3"/>
  <c r="E55"/>
  <c r="E54"/>
  <c r="I53"/>
  <c r="I47"/>
  <c r="F47"/>
  <c r="G47" s="1"/>
  <c r="E47"/>
  <c r="I46"/>
  <c r="F46"/>
  <c r="G46" s="1"/>
  <c r="E46"/>
  <c r="I45"/>
  <c r="F45"/>
  <c r="G45" s="1"/>
  <c r="E45"/>
  <c r="E37"/>
  <c r="E36"/>
  <c r="I34"/>
  <c r="I28"/>
  <c r="F28"/>
  <c r="G28" s="1"/>
  <c r="E28"/>
  <c r="I27"/>
  <c r="F27"/>
  <c r="G27" s="1"/>
  <c r="E27"/>
  <c r="A2" i="5"/>
  <c r="G8" i="1"/>
  <c r="I8"/>
  <c r="G7"/>
  <c r="I7"/>
  <c r="K7"/>
  <c r="M7"/>
  <c r="B5" i="5"/>
  <c r="B2" i="3" l="1"/>
  <c r="A2"/>
  <c r="B1"/>
  <c r="B5" i="2"/>
  <c r="A2" l="1"/>
</calcChain>
</file>

<file path=xl/sharedStrings.xml><?xml version="1.0" encoding="utf-8"?>
<sst xmlns="http://schemas.openxmlformats.org/spreadsheetml/2006/main" count="241" uniqueCount="84">
  <si>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</si>
  <si>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</si>
  <si>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</si>
  <si>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</si>
  <si>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</si>
  <si>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</si>
  <si>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</si>
  <si>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</si>
  <si>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</si>
  <si>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</si>
  <si>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</si>
  <si>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</si>
  <si>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</si>
  <si>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</si>
  <si>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</si>
  <si>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</si>
  <si>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</si>
  <si>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</si>
  <si>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</si>
  <si>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</si>
  <si>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</si>
  <si>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</si>
  <si>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</si>
  <si>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</si>
  <si>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</si>
  <si>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</si>
  <si>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</si>
  <si>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</si>
  <si>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</si>
  <si>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</si>
  <si>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</si>
  <si>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</si>
  <si>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</si>
  <si>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</si>
  <si>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</si>
  <si>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</si>
  <si>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</si>
  <si>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</si>
  <si>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</si>
  <si>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</si>
  <si>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</si>
  <si>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</si>
  <si>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</si>
  <si>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</si>
  <si>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-</t>
  </si>
  <si>
    <t>Uzņē-mumu skaits</t>
  </si>
  <si>
    <t>TUME</t>
  </si>
  <si>
    <t>U, K</t>
  </si>
  <si>
    <t>Maksājumu iekasēšana</t>
  </si>
  <si>
    <t>Piezīme: Dati nav ticami, ūdens patēriņā ieskaitīti zudumi</t>
  </si>
  <si>
    <t xml:space="preserve">Piezīme: Respondenta sniegtā informācija nav pietiekama, lai sagatavotu notekūdeņu bilanci. 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</si>
  <si>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</si>
  <si>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</si>
  <si>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</si>
  <si>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</si>
  <si>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</si>
  <si>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Ūdensgūtnes - urbumu sakārtošana (jaunu urbumu izbūve, rekonstrukcija, urbuma tamponēšana)</t>
  </si>
  <si>
    <t>ŪAS izbūve rekonstrukcija</t>
  </si>
  <si>
    <t>Tīklu paplašināšana/ rekonstrukcija (km)</t>
  </si>
  <si>
    <t>Tīklu, KSS izbūve/rekonstrukcija</t>
  </si>
  <si>
    <t>NAI uzlabošana, izbūve</t>
  </si>
  <si>
    <t>Ūdensapgādes spiediena nodrošināšana (ūdenstorņa rekonstrukcija,2PSS)</t>
  </si>
  <si>
    <t>Objektu demontāža</t>
  </si>
  <si>
    <t>Ugunsdzēsības prasību nodrošināšanai</t>
  </si>
  <si>
    <t>Citi</t>
  </si>
  <si>
    <t>Respondents:</t>
  </si>
  <si>
    <t>Stacija</t>
  </si>
  <si>
    <t>Bērzkalne</t>
  </si>
  <si>
    <t>Naudaskalns</t>
  </si>
  <si>
    <t>Pašvaldība</t>
  </si>
  <si>
    <t>Balvu novada pašvaldība</t>
  </si>
  <si>
    <t>Pašvaldības lēmums</t>
  </si>
  <si>
    <t>Ūdensapgādes tīklu rekonstrukcija, L = 1,2 km</t>
  </si>
  <si>
    <t>Kanalizācijas tīklu rekonstrukcija, L = 2,95 km</t>
  </si>
  <si>
    <t>NAI rekonstrukcija</t>
  </si>
  <si>
    <t>Ūdenstorņa rekonstrukcija</t>
  </si>
  <si>
    <t>Balvu pagasta pārvaldes vadītājs Andris Ķerāns, tār. 64522112</t>
  </si>
  <si>
    <t>Balvu pagasta pārvalde</t>
  </si>
  <si>
    <t>Pagasta pārvalde</t>
  </si>
  <si>
    <t>Bērzkalnes pagasta pārvaldes vadītājs Jānis Roginskis, tālr. 64535718</t>
  </si>
  <si>
    <t>Balvu novads</t>
  </si>
  <si>
    <t>Atbilstoši teritorijas plānojumam, Stacija ir apbūvēta teritorija, kas ietilpst Kubulu/Kurnas ciemā.</t>
  </si>
  <si>
    <t>Informācijas avots: TEPs "Ūdenssaimniecības attīstība balvu novada Kurnas ciemā.</t>
  </si>
  <si>
    <t>Balvu novada pašvaldības struktūrvienība - Bērzkalnes pagasta pārvalde.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</si>
</sst>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3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top"/>
    </xf>
    <xf numFmtId="0" fontId="6" fillId="0" borderId="6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1" fillId="0" borderId="3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2" fillId="0" borderId="13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topLeftCell="A5" workbookViewId="0">
      <selection activeCell="A17" sqref="A17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ht="18.75">
      <c r="A2" s="9" t="s">
        <v>80</v>
      </c>
    </row>
    <row r="3" spans="1:13" s="7" customFormat="1" ht="36" customHeight="1">
      <c r="A3" s="66" t="s">
        <v>0</v>
      </c>
      <c r="B3" s="66" t="s">
        <v>1</v>
      </c>
      <c r="C3" s="66" t="s">
        <v>2</v>
      </c>
      <c r="D3" s="66"/>
      <c r="E3" s="66"/>
      <c r="F3" s="66" t="s">
        <v>3</v>
      </c>
      <c r="G3" s="66"/>
      <c r="H3" s="66"/>
      <c r="I3" s="66"/>
      <c r="J3" s="66" t="s">
        <v>8</v>
      </c>
      <c r="K3" s="66"/>
      <c r="L3" s="66"/>
      <c r="M3" s="66"/>
    </row>
    <row r="4" spans="1:13" ht="31.5" customHeight="1">
      <c r="A4" s="67"/>
      <c r="B4" s="68"/>
      <c r="C4" s="70" t="s">
        <v>28</v>
      </c>
      <c r="D4" s="70" t="s">
        <v>29</v>
      </c>
      <c r="E4" s="70" t="s">
        <v>30</v>
      </c>
      <c r="F4" s="70" t="s">
        <v>4</v>
      </c>
      <c r="G4" s="70"/>
      <c r="H4" s="72" t="s">
        <v>5</v>
      </c>
      <c r="I4" s="73"/>
      <c r="J4" s="70" t="s">
        <v>4</v>
      </c>
      <c r="K4" s="70"/>
      <c r="L4" s="72" t="s">
        <v>5</v>
      </c>
      <c r="M4" s="73"/>
    </row>
    <row r="5" spans="1:13">
      <c r="A5" s="68"/>
      <c r="B5" s="69"/>
      <c r="C5" s="80"/>
      <c r="D5" s="71"/>
      <c r="E5" s="71"/>
      <c r="F5" s="50" t="s">
        <v>6</v>
      </c>
      <c r="G5" s="50" t="s">
        <v>7</v>
      </c>
      <c r="H5" s="50" t="s">
        <v>6</v>
      </c>
      <c r="I5" s="50" t="s">
        <v>7</v>
      </c>
      <c r="J5" s="50" t="s">
        <v>6</v>
      </c>
      <c r="K5" s="50" t="s">
        <v>7</v>
      </c>
      <c r="L5" s="50" t="s">
        <v>6</v>
      </c>
      <c r="M5" s="50" t="s">
        <v>7</v>
      </c>
    </row>
    <row r="6" spans="1:13">
      <c r="A6" s="50">
        <v>1</v>
      </c>
      <c r="B6" s="54" t="s">
        <v>66</v>
      </c>
      <c r="C6" s="55">
        <v>243</v>
      </c>
      <c r="D6" s="57" t="s">
        <v>81</v>
      </c>
      <c r="E6" s="49"/>
      <c r="F6" s="49"/>
      <c r="G6" s="10"/>
      <c r="H6" s="50"/>
      <c r="I6" s="10"/>
      <c r="J6" s="49"/>
      <c r="K6" s="10"/>
      <c r="L6" s="50"/>
      <c r="M6" s="11"/>
    </row>
    <row r="7" spans="1:13">
      <c r="A7" s="50">
        <v>2</v>
      </c>
      <c r="B7" s="54" t="s">
        <v>67</v>
      </c>
      <c r="C7" s="55">
        <v>202</v>
      </c>
      <c r="D7" s="52">
        <v>273</v>
      </c>
      <c r="E7" s="49">
        <v>190</v>
      </c>
      <c r="F7" s="49">
        <v>190</v>
      </c>
      <c r="G7" s="10">
        <f>F7/D7</f>
        <v>0.69597069597069594</v>
      </c>
      <c r="H7" s="50">
        <v>190</v>
      </c>
      <c r="I7" s="10">
        <f>H7/D7</f>
        <v>0.69597069597069594</v>
      </c>
      <c r="J7" s="49">
        <v>164</v>
      </c>
      <c r="K7" s="10">
        <f>J7/D7</f>
        <v>0.60073260073260071</v>
      </c>
      <c r="L7" s="50">
        <v>164</v>
      </c>
      <c r="M7" s="11">
        <f>L7/D7</f>
        <v>0.60073260073260071</v>
      </c>
    </row>
    <row r="8" spans="1:13">
      <c r="A8" s="50">
        <v>3</v>
      </c>
      <c r="B8" s="54" t="s">
        <v>68</v>
      </c>
      <c r="C8" s="55">
        <v>202</v>
      </c>
      <c r="D8" s="52">
        <v>193</v>
      </c>
      <c r="E8" s="49">
        <v>114</v>
      </c>
      <c r="F8" s="49">
        <v>100</v>
      </c>
      <c r="G8" s="10">
        <f>F8/D8</f>
        <v>0.51813471502590669</v>
      </c>
      <c r="H8" s="50">
        <v>100</v>
      </c>
      <c r="I8" s="10">
        <f>H8/D8</f>
        <v>0.51813471502590669</v>
      </c>
      <c r="J8" s="49" t="s">
        <v>44</v>
      </c>
      <c r="K8" s="10" t="s">
        <v>44</v>
      </c>
      <c r="L8" s="50" t="s">
        <v>44</v>
      </c>
      <c r="M8" s="11" t="s">
        <v>44</v>
      </c>
    </row>
    <row r="9" spans="1:13" hidden="1">
      <c r="A9" s="35"/>
      <c r="B9" s="28"/>
      <c r="C9" s="28"/>
      <c r="D9" s="28"/>
      <c r="E9" s="28"/>
      <c r="F9" s="28"/>
      <c r="G9" s="36"/>
      <c r="H9" s="35"/>
      <c r="I9" s="36"/>
      <c r="J9" s="28"/>
      <c r="K9" s="36"/>
      <c r="L9" s="35"/>
      <c r="M9" s="37"/>
    </row>
    <row r="10" spans="1:13" ht="9" customHeight="1"/>
    <row r="11" spans="1:13" ht="35.25" customHeight="1">
      <c r="A11" s="66" t="s">
        <v>0</v>
      </c>
      <c r="B11" s="66" t="s">
        <v>1</v>
      </c>
      <c r="C11" s="70" t="s">
        <v>35</v>
      </c>
      <c r="D11" s="70"/>
      <c r="E11" s="70"/>
      <c r="F11" s="71"/>
      <c r="G11" s="72" t="s">
        <v>37</v>
      </c>
      <c r="H11" s="76"/>
      <c r="I11" s="73"/>
    </row>
    <row r="12" spans="1:13">
      <c r="A12" s="67"/>
      <c r="B12" s="68"/>
      <c r="C12" s="72" t="s">
        <v>10</v>
      </c>
      <c r="D12" s="74"/>
      <c r="E12" s="72" t="s">
        <v>11</v>
      </c>
      <c r="F12" s="75"/>
      <c r="G12" s="77" t="s">
        <v>42</v>
      </c>
      <c r="H12" s="77" t="s">
        <v>38</v>
      </c>
      <c r="I12" s="77" t="s">
        <v>43</v>
      </c>
    </row>
    <row r="13" spans="1:13" ht="47.25">
      <c r="A13" s="68"/>
      <c r="B13" s="69"/>
      <c r="C13" s="27" t="s">
        <v>36</v>
      </c>
      <c r="D13" s="50" t="s">
        <v>45</v>
      </c>
      <c r="E13" s="50" t="s">
        <v>36</v>
      </c>
      <c r="F13" s="50" t="s">
        <v>45</v>
      </c>
      <c r="G13" s="78"/>
      <c r="H13" s="78"/>
      <c r="I13" s="78"/>
    </row>
    <row r="14" spans="1:13" hidden="1">
      <c r="A14" s="50">
        <v>1</v>
      </c>
      <c r="B14" s="54" t="str">
        <f>B6</f>
        <v>Stacija</v>
      </c>
      <c r="C14" s="55"/>
      <c r="D14" s="51"/>
      <c r="E14" s="50"/>
      <c r="F14" s="50"/>
      <c r="G14" s="11"/>
      <c r="H14" s="11"/>
      <c r="I14" s="11"/>
      <c r="J14" s="56"/>
    </row>
    <row r="15" spans="1:13">
      <c r="A15" s="50">
        <v>2</v>
      </c>
      <c r="B15" s="54" t="str">
        <f>B7</f>
        <v>Bērzkalne</v>
      </c>
      <c r="C15" s="55">
        <v>0</v>
      </c>
      <c r="D15" s="51">
        <v>0</v>
      </c>
      <c r="E15" s="50">
        <v>1</v>
      </c>
      <c r="F15" s="50">
        <v>0</v>
      </c>
      <c r="G15" s="11">
        <v>0</v>
      </c>
      <c r="H15" s="11">
        <v>0</v>
      </c>
      <c r="I15" s="11">
        <v>0</v>
      </c>
    </row>
    <row r="16" spans="1:13">
      <c r="A16" s="50">
        <v>3</v>
      </c>
      <c r="B16" s="54" t="str">
        <f>B8</f>
        <v>Naudaskalns</v>
      </c>
      <c r="C16" s="55">
        <v>0</v>
      </c>
      <c r="D16" s="51">
        <v>0</v>
      </c>
      <c r="E16" s="50" t="s">
        <v>44</v>
      </c>
      <c r="F16" s="50" t="s">
        <v>44</v>
      </c>
      <c r="G16" s="11">
        <v>1</v>
      </c>
      <c r="H16" s="11" t="s">
        <v>44</v>
      </c>
      <c r="I16" s="11" t="s">
        <v>44</v>
      </c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"/>
  <sheetViews>
    <sheetView topLeftCell="B5" workbookViewId="0">
      <selection activeCell="D11" sqref="D11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32</v>
      </c>
    </row>
    <row r="2" spans="1:10" ht="18.75">
      <c r="A2" s="12" t="str">
        <f>+Nodrosinajums!A2</f>
        <v>Balvu novads</v>
      </c>
    </row>
    <row r="3" spans="1:10" s="7" customFormat="1" ht="39.75" customHeight="1">
      <c r="A3" s="77" t="s">
        <v>0</v>
      </c>
      <c r="B3" s="77" t="s">
        <v>1</v>
      </c>
      <c r="C3" s="77"/>
      <c r="D3" s="86" t="s">
        <v>9</v>
      </c>
      <c r="E3" s="87"/>
      <c r="F3" s="83" t="s">
        <v>12</v>
      </c>
      <c r="G3" s="84"/>
      <c r="H3" s="84"/>
      <c r="I3" s="84"/>
      <c r="J3" s="85"/>
    </row>
    <row r="4" spans="1:10" ht="34.5" customHeight="1">
      <c r="A4" s="81"/>
      <c r="B4" s="82"/>
      <c r="C4" s="107"/>
      <c r="D4" s="108"/>
      <c r="E4" s="109"/>
      <c r="F4" s="53" t="s">
        <v>13</v>
      </c>
      <c r="G4" s="53" t="s">
        <v>33</v>
      </c>
      <c r="H4" s="53" t="s">
        <v>14</v>
      </c>
      <c r="I4" s="72" t="s">
        <v>48</v>
      </c>
      <c r="J4" s="110"/>
    </row>
    <row r="5" spans="1:10" s="28" customFormat="1" ht="42.75" customHeight="1">
      <c r="A5" s="27">
        <v>1</v>
      </c>
      <c r="B5" s="111" t="str">
        <f>+Nodrosinajums!B6</f>
        <v>Stacija</v>
      </c>
      <c r="C5" s="111" t="s">
        <v>47</v>
      </c>
      <c r="D5" s="112" t="str">
        <f>+D7</f>
        <v>Balvu novada pašvaldība</v>
      </c>
      <c r="E5" s="113"/>
      <c r="F5" s="114" t="str">
        <f>+F7</f>
        <v>Pašvaldība</v>
      </c>
      <c r="G5" s="114" t="str">
        <f>+G7</f>
        <v>Pašvaldības lēmums</v>
      </c>
      <c r="H5" s="114" t="str">
        <f>+H7</f>
        <v>Balvu novada pašvaldība</v>
      </c>
      <c r="I5" s="115" t="s">
        <v>27</v>
      </c>
      <c r="J5" s="116"/>
    </row>
    <row r="6" spans="1:10" s="32" customFormat="1" ht="18" customHeight="1">
      <c r="A6" s="117"/>
      <c r="B6" s="118"/>
      <c r="C6" s="119" t="s">
        <v>82</v>
      </c>
      <c r="D6" s="120"/>
      <c r="E6" s="120"/>
      <c r="F6" s="120"/>
      <c r="G6" s="120"/>
      <c r="H6" s="120"/>
      <c r="I6" s="120"/>
      <c r="J6" s="121"/>
    </row>
    <row r="7" spans="1:10" s="28" customFormat="1" ht="78.75" customHeight="1">
      <c r="A7" s="27">
        <v>2</v>
      </c>
      <c r="B7" s="111" t="str">
        <f>Nodrosinajums!B7</f>
        <v>Bērzkalne</v>
      </c>
      <c r="C7" s="111" t="s">
        <v>47</v>
      </c>
      <c r="D7" s="112" t="s">
        <v>70</v>
      </c>
      <c r="E7" s="113"/>
      <c r="F7" s="111" t="s">
        <v>69</v>
      </c>
      <c r="G7" s="111" t="s">
        <v>71</v>
      </c>
      <c r="H7" s="111" t="s">
        <v>70</v>
      </c>
      <c r="I7" s="112" t="s">
        <v>83</v>
      </c>
      <c r="J7" s="113"/>
    </row>
    <row r="8" spans="1:10" s="32" customFormat="1" ht="18" customHeight="1">
      <c r="A8" s="117"/>
      <c r="B8" s="118"/>
      <c r="C8" s="122" t="s">
        <v>65</v>
      </c>
      <c r="D8" s="120" t="s">
        <v>79</v>
      </c>
      <c r="E8" s="120"/>
      <c r="F8" s="120"/>
      <c r="G8" s="120"/>
      <c r="H8" s="120"/>
      <c r="I8" s="120"/>
      <c r="J8" s="121"/>
    </row>
    <row r="9" spans="1:10" s="28" customFormat="1" ht="33.75" customHeight="1">
      <c r="A9" s="27">
        <v>3</v>
      </c>
      <c r="B9" s="111" t="str">
        <f>Nodrosinajums!B8</f>
        <v>Naudaskalns</v>
      </c>
      <c r="C9" s="111" t="s">
        <v>47</v>
      </c>
      <c r="D9" s="112" t="s">
        <v>77</v>
      </c>
      <c r="E9" s="113"/>
      <c r="F9" s="111" t="s">
        <v>78</v>
      </c>
      <c r="G9" s="111" t="s">
        <v>71</v>
      </c>
      <c r="H9" s="111" t="s">
        <v>77</v>
      </c>
      <c r="I9" s="112" t="s">
        <v>77</v>
      </c>
      <c r="J9" s="113"/>
    </row>
    <row r="10" spans="1:10" s="32" customFormat="1" ht="18" customHeight="1">
      <c r="A10" s="117"/>
      <c r="B10" s="118"/>
      <c r="C10" s="122" t="s">
        <v>65</v>
      </c>
      <c r="D10" s="120" t="s">
        <v>76</v>
      </c>
      <c r="E10" s="120"/>
      <c r="F10" s="120"/>
      <c r="G10" s="120"/>
      <c r="H10" s="120"/>
      <c r="I10" s="120"/>
      <c r="J10" s="121"/>
    </row>
  </sheetData>
  <mergeCells count="12">
    <mergeCell ref="D9:E9"/>
    <mergeCell ref="I9:J9"/>
    <mergeCell ref="A3:A4"/>
    <mergeCell ref="B3:B4"/>
    <mergeCell ref="F3:J3"/>
    <mergeCell ref="D3:E4"/>
    <mergeCell ref="I4:J4"/>
    <mergeCell ref="C3:C4"/>
    <mergeCell ref="D7:E7"/>
    <mergeCell ref="I7:J7"/>
    <mergeCell ref="D5:E5"/>
    <mergeCell ref="I5:J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8"/>
  <sheetViews>
    <sheetView topLeftCell="B40" workbookViewId="0">
      <selection activeCell="I60" sqref="I60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29" t="str">
        <f>+A1</f>
        <v>Ūdensapgādes un kanalizācijas pakalpojumu daudzums</v>
      </c>
    </row>
    <row r="2" spans="1:13" s="1" customFormat="1" ht="24" customHeight="1">
      <c r="A2" s="1" t="str">
        <f>+Nodrosinajums!A2</f>
        <v>Balvu novads</v>
      </c>
      <c r="B2" s="29" t="str">
        <f>Nodrosinajums!A2</f>
        <v>Balvu novads</v>
      </c>
    </row>
    <row r="3" spans="1:13" s="1" customFormat="1" ht="28.5" hidden="1" customHeight="1">
      <c r="B3" s="29"/>
    </row>
    <row r="4" spans="1:13" s="7" customFormat="1" ht="15.75" hidden="1">
      <c r="A4" s="66"/>
      <c r="B4" s="66"/>
      <c r="C4" s="66"/>
      <c r="D4" s="97"/>
      <c r="E4" s="98"/>
      <c r="F4" s="98"/>
      <c r="G4" s="98"/>
      <c r="H4" s="99"/>
      <c r="I4" s="99"/>
      <c r="J4" s="99"/>
      <c r="K4" s="99"/>
      <c r="L4" s="99"/>
      <c r="M4" s="100"/>
    </row>
    <row r="5" spans="1:13" s="7" customFormat="1" ht="33" hidden="1" customHeight="1">
      <c r="A5" s="66"/>
      <c r="B5" s="66"/>
      <c r="C5" s="66"/>
      <c r="D5" s="66"/>
      <c r="E5" s="66"/>
      <c r="F5" s="83"/>
      <c r="G5" s="85"/>
      <c r="H5" s="66"/>
      <c r="I5" s="66"/>
      <c r="J5" s="66"/>
      <c r="K5" s="66"/>
      <c r="L5" s="66"/>
      <c r="M5" s="66"/>
    </row>
    <row r="6" spans="1:13" s="7" customFormat="1" ht="33" hidden="1" customHeight="1">
      <c r="A6" s="66"/>
      <c r="B6" s="66"/>
      <c r="C6" s="66"/>
      <c r="D6" s="48"/>
      <c r="E6" s="48"/>
      <c r="F6" s="48"/>
      <c r="G6" s="48"/>
      <c r="H6" s="48"/>
      <c r="I6" s="48"/>
      <c r="J6" s="48"/>
      <c r="K6" s="48"/>
      <c r="L6" s="83"/>
      <c r="M6" s="90"/>
    </row>
    <row r="7" spans="1:13" s="6" customFormat="1" ht="15.75" hidden="1">
      <c r="A7" s="94"/>
      <c r="B7" s="58"/>
      <c r="C7" s="59"/>
      <c r="D7" s="59"/>
      <c r="E7" s="60"/>
      <c r="F7" s="61"/>
      <c r="G7" s="62"/>
      <c r="H7" s="61"/>
      <c r="I7" s="60"/>
      <c r="J7" s="63"/>
      <c r="K7" s="63"/>
      <c r="L7" s="88"/>
      <c r="M7" s="89"/>
    </row>
    <row r="8" spans="1:13" s="6" customFormat="1" ht="15.75" hidden="1">
      <c r="A8" s="95"/>
      <c r="B8" s="58"/>
      <c r="C8" s="59"/>
      <c r="D8" s="59"/>
      <c r="E8" s="60"/>
      <c r="F8" s="61"/>
      <c r="G8" s="62"/>
      <c r="H8" s="61"/>
      <c r="I8" s="60"/>
      <c r="J8" s="63"/>
      <c r="K8" s="63"/>
      <c r="L8" s="88"/>
      <c r="M8" s="89"/>
    </row>
    <row r="9" spans="1:13" s="6" customFormat="1" ht="15.75" hidden="1">
      <c r="A9" s="96"/>
      <c r="B9" s="58"/>
      <c r="C9" s="59"/>
      <c r="D9" s="64"/>
      <c r="E9" s="60"/>
      <c r="F9" s="61"/>
      <c r="G9" s="62"/>
      <c r="H9" s="61"/>
      <c r="I9" s="60"/>
      <c r="J9" s="63"/>
      <c r="K9" s="63"/>
      <c r="L9" s="88"/>
      <c r="M9" s="89"/>
    </row>
    <row r="10" spans="1:13" s="24" customFormat="1" ht="18.75" hidden="1" customHeight="1">
      <c r="A10" s="21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22"/>
    </row>
    <row r="11" spans="1:13" s="4" customFormat="1" ht="33.75" hidden="1" customHeight="1">
      <c r="A11" s="14"/>
      <c r="B11" s="14"/>
      <c r="C11" s="26"/>
      <c r="D11" s="14"/>
      <c r="E11" s="25"/>
      <c r="F11" s="91"/>
      <c r="G11" s="92"/>
      <c r="H11" s="92"/>
      <c r="I11" s="92"/>
      <c r="J11" s="92"/>
      <c r="K11" s="92"/>
      <c r="L11" s="92"/>
      <c r="M11" s="92"/>
    </row>
    <row r="12" spans="1:13" s="6" customFormat="1" ht="14.25" hidden="1" customHeight="1">
      <c r="B12" s="5"/>
    </row>
    <row r="13" spans="1:13" s="7" customFormat="1" ht="15.75" hidden="1">
      <c r="A13" s="66"/>
      <c r="B13" s="66"/>
      <c r="C13" s="66"/>
      <c r="D13" s="97"/>
      <c r="E13" s="98"/>
      <c r="F13" s="98"/>
      <c r="G13" s="98"/>
      <c r="H13" s="99"/>
      <c r="I13" s="99"/>
      <c r="J13" s="99"/>
      <c r="K13" s="99"/>
      <c r="L13" s="99"/>
      <c r="M13" s="100"/>
    </row>
    <row r="14" spans="1:13" s="7" customFormat="1" ht="57.75" hidden="1" customHeight="1">
      <c r="A14" s="66"/>
      <c r="B14" s="66"/>
      <c r="C14" s="66"/>
      <c r="D14" s="66"/>
      <c r="E14" s="66"/>
      <c r="F14" s="83"/>
      <c r="G14" s="85"/>
      <c r="H14" s="66"/>
      <c r="I14" s="66"/>
      <c r="J14" s="66"/>
      <c r="K14" s="66"/>
      <c r="L14" s="66"/>
      <c r="M14" s="66"/>
    </row>
    <row r="15" spans="1:13" s="7" customFormat="1" ht="33" hidden="1" customHeight="1">
      <c r="A15" s="66"/>
      <c r="B15" s="66"/>
      <c r="C15" s="66"/>
      <c r="D15" s="48"/>
      <c r="E15" s="48"/>
      <c r="F15" s="48"/>
      <c r="G15" s="48"/>
      <c r="H15" s="48"/>
      <c r="I15" s="48"/>
      <c r="J15" s="48"/>
      <c r="K15" s="48"/>
      <c r="L15" s="83"/>
      <c r="M15" s="90"/>
    </row>
    <row r="16" spans="1:13" s="6" customFormat="1" ht="15.75" hidden="1">
      <c r="A16" s="94"/>
      <c r="B16" s="58"/>
      <c r="C16" s="59"/>
      <c r="D16" s="63"/>
      <c r="E16" s="63"/>
      <c r="F16" s="63"/>
      <c r="G16" s="63"/>
      <c r="H16" s="63"/>
      <c r="I16" s="63"/>
      <c r="J16" s="63"/>
      <c r="K16" s="63"/>
      <c r="L16" s="88"/>
      <c r="M16" s="89"/>
    </row>
    <row r="17" spans="1:13" s="6" customFormat="1" ht="15.75" hidden="1">
      <c r="A17" s="95"/>
      <c r="B17" s="58"/>
      <c r="C17" s="59"/>
      <c r="D17" s="63"/>
      <c r="E17" s="63"/>
      <c r="F17" s="63"/>
      <c r="G17" s="63"/>
      <c r="H17" s="63"/>
      <c r="I17" s="63"/>
      <c r="J17" s="63"/>
      <c r="K17" s="63"/>
      <c r="L17" s="88"/>
      <c r="M17" s="89"/>
    </row>
    <row r="18" spans="1:13" s="6" customFormat="1" ht="15.75" hidden="1">
      <c r="A18" s="96"/>
      <c r="B18" s="58"/>
      <c r="C18" s="59"/>
      <c r="D18" s="63"/>
      <c r="E18" s="63"/>
      <c r="F18" s="63"/>
      <c r="G18" s="63"/>
      <c r="H18" s="63"/>
      <c r="I18" s="63"/>
      <c r="J18" s="63"/>
      <c r="K18" s="63"/>
      <c r="L18" s="88"/>
      <c r="M18" s="89"/>
    </row>
    <row r="19" spans="1:13" s="6" customFormat="1" ht="7.5" hidden="1" customHeight="1">
      <c r="A19" s="14"/>
      <c r="B19" s="20"/>
      <c r="C19" s="16"/>
      <c r="D19" s="20"/>
      <c r="E19" s="18"/>
      <c r="F19" s="17"/>
      <c r="G19" s="17"/>
      <c r="H19" s="19"/>
      <c r="I19" s="19"/>
      <c r="J19" s="19"/>
      <c r="K19" s="18"/>
      <c r="L19" s="15"/>
      <c r="M19" s="15"/>
    </row>
    <row r="20" spans="1:13" s="24" customFormat="1" ht="18" hidden="1" customHeight="1">
      <c r="A20" s="39"/>
      <c r="B20" s="20"/>
      <c r="C20" s="23"/>
      <c r="D20" s="20"/>
      <c r="E20" s="22"/>
      <c r="F20" s="22"/>
      <c r="G20" s="20"/>
      <c r="H20" s="23"/>
      <c r="I20" s="23"/>
      <c r="J20" s="23"/>
      <c r="K20" s="38"/>
      <c r="L20" s="23"/>
      <c r="M20" s="23"/>
    </row>
    <row r="21" spans="1:13" hidden="1"/>
    <row r="22" spans="1:13" s="1" customFormat="1" ht="28.5" customHeight="1">
      <c r="A22" s="1" t="s">
        <v>46</v>
      </c>
      <c r="B22" s="29" t="str">
        <f>Nodrosinajums!B7</f>
        <v>Bērzkalne</v>
      </c>
    </row>
    <row r="23" spans="1:13" s="7" customFormat="1" ht="15.75">
      <c r="A23" s="66" t="s">
        <v>1</v>
      </c>
      <c r="B23" s="66" t="s">
        <v>15</v>
      </c>
      <c r="C23" s="66"/>
      <c r="D23" s="97" t="s">
        <v>10</v>
      </c>
      <c r="E23" s="98"/>
      <c r="F23" s="98"/>
      <c r="G23" s="98"/>
      <c r="H23" s="99"/>
      <c r="I23" s="99"/>
      <c r="J23" s="99"/>
      <c r="K23" s="99"/>
      <c r="L23" s="99"/>
      <c r="M23" s="100"/>
    </row>
    <row r="24" spans="1:13" s="7" customFormat="1" ht="33" customHeight="1">
      <c r="A24" s="66"/>
      <c r="B24" s="66"/>
      <c r="C24" s="66"/>
      <c r="D24" s="66" t="s">
        <v>16</v>
      </c>
      <c r="E24" s="66"/>
      <c r="F24" s="83" t="s">
        <v>22</v>
      </c>
      <c r="G24" s="85"/>
      <c r="H24" s="66" t="s">
        <v>19</v>
      </c>
      <c r="I24" s="66"/>
      <c r="J24" s="66"/>
      <c r="K24" s="66"/>
      <c r="L24" s="66"/>
      <c r="M24" s="66"/>
    </row>
    <row r="25" spans="1:13" s="7" customFormat="1" ht="33" customHeight="1">
      <c r="A25" s="66"/>
      <c r="B25" s="66"/>
      <c r="C25" s="66"/>
      <c r="D25" s="48" t="s">
        <v>17</v>
      </c>
      <c r="E25" s="48" t="s">
        <v>18</v>
      </c>
      <c r="F25" s="48" t="s">
        <v>17</v>
      </c>
      <c r="G25" s="48" t="s">
        <v>7</v>
      </c>
      <c r="H25" s="48" t="s">
        <v>21</v>
      </c>
      <c r="I25" s="48" t="s">
        <v>18</v>
      </c>
      <c r="J25" s="48" t="s">
        <v>20</v>
      </c>
      <c r="K25" s="48" t="s">
        <v>23</v>
      </c>
      <c r="L25" s="83" t="s">
        <v>40</v>
      </c>
      <c r="M25" s="90"/>
    </row>
    <row r="26" spans="1:13" s="6" customFormat="1" ht="15.75">
      <c r="A26" s="94"/>
      <c r="B26" s="58">
        <v>2008</v>
      </c>
      <c r="C26" s="59"/>
      <c r="D26" s="63" t="s">
        <v>27</v>
      </c>
      <c r="E26" s="63" t="s">
        <v>27</v>
      </c>
      <c r="F26" s="63" t="s">
        <v>27</v>
      </c>
      <c r="G26" s="63" t="s">
        <v>27</v>
      </c>
      <c r="H26" s="63" t="s">
        <v>27</v>
      </c>
      <c r="I26" s="63" t="s">
        <v>27</v>
      </c>
      <c r="J26" s="63" t="s">
        <v>27</v>
      </c>
      <c r="K26" s="63" t="s">
        <v>27</v>
      </c>
      <c r="L26" s="88" t="s">
        <v>27</v>
      </c>
      <c r="M26" s="89"/>
    </row>
    <row r="27" spans="1:13" s="6" customFormat="1" ht="15.75">
      <c r="A27" s="95"/>
      <c r="B27" s="58">
        <v>2009</v>
      </c>
      <c r="C27" s="59"/>
      <c r="D27" s="59">
        <v>8553</v>
      </c>
      <c r="E27" s="60">
        <f>+D27/365</f>
        <v>23.432876712328767</v>
      </c>
      <c r="F27" s="61">
        <f>D27-H27</f>
        <v>0</v>
      </c>
      <c r="G27" s="62">
        <f>+F27/D27</f>
        <v>0</v>
      </c>
      <c r="H27" s="61">
        <v>8553</v>
      </c>
      <c r="I27" s="60">
        <f>+H27/365</f>
        <v>23.432876712328767</v>
      </c>
      <c r="J27" s="63" t="s">
        <v>27</v>
      </c>
      <c r="K27" s="63" t="s">
        <v>27</v>
      </c>
      <c r="L27" s="88" t="s">
        <v>27</v>
      </c>
      <c r="M27" s="89"/>
    </row>
    <row r="28" spans="1:13" s="6" customFormat="1" ht="15.75">
      <c r="A28" s="96"/>
      <c r="B28" s="58">
        <v>2010</v>
      </c>
      <c r="C28" s="59"/>
      <c r="D28" s="64">
        <v>12983</v>
      </c>
      <c r="E28" s="60">
        <f>+D28/365</f>
        <v>35.56986301369863</v>
      </c>
      <c r="F28" s="61">
        <f>D28-H28</f>
        <v>0</v>
      </c>
      <c r="G28" s="62">
        <f>+F28/D28</f>
        <v>0</v>
      </c>
      <c r="H28" s="61">
        <v>12983</v>
      </c>
      <c r="I28" s="60">
        <f>+H28/365</f>
        <v>35.56986301369863</v>
      </c>
      <c r="J28" s="63" t="s">
        <v>27</v>
      </c>
      <c r="K28" s="63" t="s">
        <v>27</v>
      </c>
      <c r="L28" s="88" t="s">
        <v>27</v>
      </c>
      <c r="M28" s="89"/>
    </row>
    <row r="29" spans="1:13" s="24" customFormat="1" ht="18.75" customHeight="1">
      <c r="A29" s="21"/>
      <c r="B29" s="93" t="s">
        <v>49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22"/>
    </row>
    <row r="30" spans="1:13" s="4" customFormat="1" ht="33.75" hidden="1" customHeight="1">
      <c r="A30" s="14"/>
      <c r="B30" s="14"/>
      <c r="C30" s="26"/>
      <c r="D30" s="14"/>
      <c r="E30" s="25"/>
      <c r="F30" s="91"/>
      <c r="G30" s="92"/>
      <c r="H30" s="92"/>
      <c r="I30" s="92"/>
      <c r="J30" s="92"/>
      <c r="K30" s="92"/>
      <c r="L30" s="92"/>
      <c r="M30" s="92"/>
    </row>
    <row r="31" spans="1:13" s="6" customFormat="1" ht="14.25" customHeight="1">
      <c r="B31" s="5"/>
    </row>
    <row r="32" spans="1:13" s="7" customFormat="1" ht="15.75">
      <c r="A32" s="66" t="s">
        <v>1</v>
      </c>
      <c r="B32" s="66" t="s">
        <v>15</v>
      </c>
      <c r="C32" s="66"/>
      <c r="D32" s="101" t="s">
        <v>11</v>
      </c>
      <c r="E32" s="102"/>
      <c r="F32" s="102"/>
      <c r="G32" s="102"/>
      <c r="H32" s="103"/>
      <c r="I32" s="103"/>
      <c r="J32" s="103"/>
      <c r="K32" s="103"/>
      <c r="L32" s="103"/>
      <c r="M32" s="104"/>
    </row>
    <row r="33" spans="1:13" s="7" customFormat="1" ht="57.75" customHeight="1">
      <c r="A33" s="66"/>
      <c r="B33" s="66"/>
      <c r="C33" s="66"/>
      <c r="D33" s="66" t="s">
        <v>39</v>
      </c>
      <c r="E33" s="66"/>
      <c r="F33" s="83" t="s">
        <v>24</v>
      </c>
      <c r="G33" s="85"/>
      <c r="H33" s="66" t="s">
        <v>25</v>
      </c>
      <c r="I33" s="66"/>
      <c r="J33" s="66"/>
      <c r="K33" s="66"/>
      <c r="L33" s="66"/>
      <c r="M33" s="66"/>
    </row>
    <row r="34" spans="1:13" s="7" customFormat="1" ht="33" customHeight="1">
      <c r="A34" s="66"/>
      <c r="B34" s="66"/>
      <c r="C34" s="66"/>
      <c r="D34" s="48" t="s">
        <v>17</v>
      </c>
      <c r="E34" s="48" t="s">
        <v>18</v>
      </c>
      <c r="F34" s="48" t="s">
        <v>17</v>
      </c>
      <c r="G34" s="48" t="s">
        <v>7</v>
      </c>
      <c r="H34" s="48" t="s">
        <v>21</v>
      </c>
      <c r="I34" s="48" t="str">
        <f>+I25</f>
        <v>m3/dnn</v>
      </c>
      <c r="J34" s="48" t="s">
        <v>26</v>
      </c>
      <c r="K34" s="48" t="s">
        <v>23</v>
      </c>
      <c r="L34" s="83" t="s">
        <v>41</v>
      </c>
      <c r="M34" s="90"/>
    </row>
    <row r="35" spans="1:13" s="6" customFormat="1" ht="15.75">
      <c r="A35" s="94"/>
      <c r="B35" s="58">
        <v>2008</v>
      </c>
      <c r="C35" s="59"/>
      <c r="D35" s="63" t="s">
        <v>27</v>
      </c>
      <c r="E35" s="63" t="s">
        <v>27</v>
      </c>
      <c r="F35" s="63" t="s">
        <v>27</v>
      </c>
      <c r="G35" s="63" t="s">
        <v>27</v>
      </c>
      <c r="H35" s="63" t="s">
        <v>27</v>
      </c>
      <c r="I35" s="63" t="s">
        <v>27</v>
      </c>
      <c r="J35" s="63" t="s">
        <v>27</v>
      </c>
      <c r="K35" s="63" t="s">
        <v>27</v>
      </c>
      <c r="L35" s="88" t="s">
        <v>27</v>
      </c>
      <c r="M35" s="89"/>
    </row>
    <row r="36" spans="1:13" s="6" customFormat="1" ht="15.75">
      <c r="A36" s="95"/>
      <c r="B36" s="58">
        <v>2009</v>
      </c>
      <c r="C36" s="59"/>
      <c r="D36" s="63">
        <v>5987</v>
      </c>
      <c r="E36" s="63">
        <f>D36/365</f>
        <v>16.402739726027399</v>
      </c>
      <c r="F36" s="63" t="s">
        <v>27</v>
      </c>
      <c r="G36" s="63" t="s">
        <v>27</v>
      </c>
      <c r="H36" s="63" t="s">
        <v>27</v>
      </c>
      <c r="I36" s="63" t="s">
        <v>27</v>
      </c>
      <c r="J36" s="63" t="s">
        <v>27</v>
      </c>
      <c r="K36" s="63" t="s">
        <v>27</v>
      </c>
      <c r="L36" s="88" t="s">
        <v>27</v>
      </c>
      <c r="M36" s="89"/>
    </row>
    <row r="37" spans="1:13" s="6" customFormat="1" ht="15.75">
      <c r="A37" s="96"/>
      <c r="B37" s="58">
        <v>2010</v>
      </c>
      <c r="C37" s="59"/>
      <c r="D37" s="63">
        <v>9088</v>
      </c>
      <c r="E37" s="63">
        <f>D37/365</f>
        <v>24.898630136986302</v>
      </c>
      <c r="F37" s="63" t="s">
        <v>27</v>
      </c>
      <c r="G37" s="63" t="s">
        <v>27</v>
      </c>
      <c r="H37" s="63" t="s">
        <v>27</v>
      </c>
      <c r="I37" s="63" t="s">
        <v>27</v>
      </c>
      <c r="J37" s="63" t="s">
        <v>27</v>
      </c>
      <c r="K37" s="63" t="s">
        <v>27</v>
      </c>
      <c r="L37" s="88" t="s">
        <v>27</v>
      </c>
      <c r="M37" s="89"/>
    </row>
    <row r="38" spans="1:13" s="6" customFormat="1" ht="7.5" customHeight="1">
      <c r="A38" s="14"/>
      <c r="B38" s="20"/>
      <c r="C38" s="16"/>
      <c r="D38" s="20"/>
      <c r="E38" s="18"/>
      <c r="F38" s="17"/>
      <c r="G38" s="17"/>
      <c r="H38" s="19"/>
      <c r="I38" s="19"/>
      <c r="J38" s="19"/>
      <c r="K38" s="18"/>
      <c r="L38" s="15"/>
      <c r="M38" s="15"/>
    </row>
    <row r="39" spans="1:13" s="24" customFormat="1" ht="18" customHeight="1">
      <c r="A39" s="39"/>
      <c r="B39" s="20" t="s">
        <v>50</v>
      </c>
      <c r="C39" s="23"/>
      <c r="D39" s="20"/>
      <c r="E39" s="22"/>
      <c r="F39" s="22"/>
      <c r="G39" s="20"/>
      <c r="H39" s="23"/>
      <c r="I39" s="23"/>
      <c r="J39" s="23"/>
      <c r="K39" s="38"/>
      <c r="L39" s="23"/>
      <c r="M39" s="23"/>
    </row>
    <row r="41" spans="1:13" s="1" customFormat="1" ht="28.5" customHeight="1">
      <c r="A41" s="1" t="s">
        <v>46</v>
      </c>
      <c r="B41" s="29" t="str">
        <f>Nodrosinajums!B8</f>
        <v>Naudaskalns</v>
      </c>
    </row>
    <row r="42" spans="1:13" s="7" customFormat="1" ht="15.75">
      <c r="A42" s="66" t="s">
        <v>1</v>
      </c>
      <c r="B42" s="66" t="s">
        <v>15</v>
      </c>
      <c r="C42" s="66"/>
      <c r="D42" s="97" t="s">
        <v>10</v>
      </c>
      <c r="E42" s="98"/>
      <c r="F42" s="98"/>
      <c r="G42" s="98"/>
      <c r="H42" s="99"/>
      <c r="I42" s="99"/>
      <c r="J42" s="99"/>
      <c r="K42" s="99"/>
      <c r="L42" s="99"/>
      <c r="M42" s="100"/>
    </row>
    <row r="43" spans="1:13" s="7" customFormat="1" ht="33" customHeight="1">
      <c r="A43" s="66"/>
      <c r="B43" s="66"/>
      <c r="C43" s="66"/>
      <c r="D43" s="66" t="s">
        <v>16</v>
      </c>
      <c r="E43" s="66"/>
      <c r="F43" s="83" t="s">
        <v>22</v>
      </c>
      <c r="G43" s="85"/>
      <c r="H43" s="66" t="s">
        <v>19</v>
      </c>
      <c r="I43" s="66"/>
      <c r="J43" s="66"/>
      <c r="K43" s="66"/>
      <c r="L43" s="66"/>
      <c r="M43" s="66"/>
    </row>
    <row r="44" spans="1:13" s="7" customFormat="1" ht="33" customHeight="1">
      <c r="A44" s="66"/>
      <c r="B44" s="66"/>
      <c r="C44" s="66"/>
      <c r="D44" s="48" t="s">
        <v>17</v>
      </c>
      <c r="E44" s="48" t="s">
        <v>18</v>
      </c>
      <c r="F44" s="48" t="s">
        <v>17</v>
      </c>
      <c r="G44" s="48" t="s">
        <v>7</v>
      </c>
      <c r="H44" s="48" t="s">
        <v>21</v>
      </c>
      <c r="I44" s="48" t="s">
        <v>18</v>
      </c>
      <c r="J44" s="48" t="s">
        <v>20</v>
      </c>
      <c r="K44" s="48" t="s">
        <v>23</v>
      </c>
      <c r="L44" s="83" t="s">
        <v>40</v>
      </c>
      <c r="M44" s="90"/>
    </row>
    <row r="45" spans="1:13" s="6" customFormat="1" ht="15.75">
      <c r="A45" s="94"/>
      <c r="B45" s="58">
        <v>2008</v>
      </c>
      <c r="C45" s="59"/>
      <c r="D45" s="59">
        <v>4752</v>
      </c>
      <c r="E45" s="60">
        <f>+D45/365</f>
        <v>13.019178082191781</v>
      </c>
      <c r="F45" s="61">
        <f>D45-H45</f>
        <v>0</v>
      </c>
      <c r="G45" s="62">
        <f>+F45/D45</f>
        <v>0</v>
      </c>
      <c r="H45" s="61">
        <v>4752</v>
      </c>
      <c r="I45" s="60">
        <f>+H45/365</f>
        <v>13.019178082191781</v>
      </c>
      <c r="J45" s="63" t="s">
        <v>27</v>
      </c>
      <c r="K45" s="63" t="s">
        <v>27</v>
      </c>
      <c r="L45" s="88" t="s">
        <v>27</v>
      </c>
      <c r="M45" s="89"/>
    </row>
    <row r="46" spans="1:13" s="6" customFormat="1" ht="15.75">
      <c r="A46" s="95"/>
      <c r="B46" s="58">
        <v>2009</v>
      </c>
      <c r="C46" s="59"/>
      <c r="D46" s="59">
        <v>12400</v>
      </c>
      <c r="E46" s="60">
        <f>+D46/365</f>
        <v>33.972602739726028</v>
      </c>
      <c r="F46" s="61">
        <f>D46-H46</f>
        <v>0</v>
      </c>
      <c r="G46" s="62">
        <f>+F46/D46</f>
        <v>0</v>
      </c>
      <c r="H46" s="61">
        <v>12400</v>
      </c>
      <c r="I46" s="60">
        <f>+H46/365</f>
        <v>33.972602739726028</v>
      </c>
      <c r="J46" s="63" t="s">
        <v>27</v>
      </c>
      <c r="K46" s="63" t="s">
        <v>27</v>
      </c>
      <c r="L46" s="88" t="s">
        <v>27</v>
      </c>
      <c r="M46" s="89"/>
    </row>
    <row r="47" spans="1:13" s="6" customFormat="1" ht="15.75">
      <c r="A47" s="96"/>
      <c r="B47" s="58">
        <v>2010</v>
      </c>
      <c r="C47" s="59"/>
      <c r="D47" s="64">
        <v>9811</v>
      </c>
      <c r="E47" s="60">
        <f>+D47/365</f>
        <v>26.87945205479452</v>
      </c>
      <c r="F47" s="61">
        <f>D47-H47</f>
        <v>0</v>
      </c>
      <c r="G47" s="62">
        <f>+F47/D47</f>
        <v>0</v>
      </c>
      <c r="H47" s="61">
        <v>9811</v>
      </c>
      <c r="I47" s="60">
        <f>+H47/365</f>
        <v>26.87945205479452</v>
      </c>
      <c r="J47" s="63" t="s">
        <v>27</v>
      </c>
      <c r="K47" s="63" t="s">
        <v>27</v>
      </c>
      <c r="L47" s="88" t="s">
        <v>27</v>
      </c>
      <c r="M47" s="89"/>
    </row>
    <row r="48" spans="1:13" s="24" customFormat="1" ht="18.75" customHeight="1">
      <c r="A48" s="21"/>
      <c r="B48" s="93" t="s">
        <v>49</v>
      </c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22"/>
    </row>
    <row r="49" spans="1:13" s="4" customFormat="1" ht="33.75" hidden="1" customHeight="1">
      <c r="A49" s="14"/>
      <c r="B49" s="14"/>
      <c r="C49" s="26"/>
      <c r="D49" s="14"/>
      <c r="E49" s="25"/>
      <c r="F49" s="91"/>
      <c r="G49" s="92"/>
      <c r="H49" s="92"/>
      <c r="I49" s="92"/>
      <c r="J49" s="92"/>
      <c r="K49" s="92"/>
      <c r="L49" s="92"/>
      <c r="M49" s="92"/>
    </row>
    <row r="50" spans="1:13" s="6" customFormat="1" ht="14.25" customHeight="1">
      <c r="B50" s="5"/>
    </row>
    <row r="51" spans="1:13" s="7" customFormat="1" ht="15.75" hidden="1">
      <c r="A51" s="66" t="s">
        <v>1</v>
      </c>
      <c r="B51" s="66" t="s">
        <v>15</v>
      </c>
      <c r="C51" s="66"/>
      <c r="D51" s="97" t="s">
        <v>11</v>
      </c>
      <c r="E51" s="98"/>
      <c r="F51" s="98"/>
      <c r="G51" s="98"/>
      <c r="H51" s="99"/>
      <c r="I51" s="99"/>
      <c r="J51" s="99"/>
      <c r="K51" s="99"/>
      <c r="L51" s="99"/>
      <c r="M51" s="100"/>
    </row>
    <row r="52" spans="1:13" s="7" customFormat="1" ht="57.75" hidden="1" customHeight="1">
      <c r="A52" s="66"/>
      <c r="B52" s="66"/>
      <c r="C52" s="66"/>
      <c r="D52" s="66" t="s">
        <v>39</v>
      </c>
      <c r="E52" s="66"/>
      <c r="F52" s="83" t="s">
        <v>24</v>
      </c>
      <c r="G52" s="85"/>
      <c r="H52" s="66" t="s">
        <v>25</v>
      </c>
      <c r="I52" s="66"/>
      <c r="J52" s="66"/>
      <c r="K52" s="66"/>
      <c r="L52" s="66"/>
      <c r="M52" s="66"/>
    </row>
    <row r="53" spans="1:13" s="7" customFormat="1" ht="33" hidden="1" customHeight="1">
      <c r="A53" s="66"/>
      <c r="B53" s="66"/>
      <c r="C53" s="66"/>
      <c r="D53" s="48" t="s">
        <v>17</v>
      </c>
      <c r="E53" s="48" t="s">
        <v>18</v>
      </c>
      <c r="F53" s="48" t="s">
        <v>17</v>
      </c>
      <c r="G53" s="48" t="s">
        <v>7</v>
      </c>
      <c r="H53" s="48" t="s">
        <v>21</v>
      </c>
      <c r="I53" s="48" t="str">
        <f>+I44</f>
        <v>m3/dnn</v>
      </c>
      <c r="J53" s="48" t="s">
        <v>26</v>
      </c>
      <c r="K53" s="48" t="s">
        <v>23</v>
      </c>
      <c r="L53" s="83" t="s">
        <v>41</v>
      </c>
      <c r="M53" s="90"/>
    </row>
    <row r="54" spans="1:13" s="6" customFormat="1" ht="15.75" hidden="1">
      <c r="A54" s="94"/>
      <c r="B54" s="58">
        <v>2008</v>
      </c>
      <c r="C54" s="59"/>
      <c r="D54" s="63">
        <v>15456</v>
      </c>
      <c r="E54" s="63">
        <f>D54/365</f>
        <v>42.345205479452055</v>
      </c>
      <c r="F54" s="63" t="s">
        <v>27</v>
      </c>
      <c r="G54" s="63" t="s">
        <v>27</v>
      </c>
      <c r="H54" s="63" t="s">
        <v>27</v>
      </c>
      <c r="I54" s="63" t="s">
        <v>27</v>
      </c>
      <c r="J54" s="63" t="s">
        <v>27</v>
      </c>
      <c r="K54" s="63" t="s">
        <v>27</v>
      </c>
      <c r="L54" s="88" t="s">
        <v>27</v>
      </c>
      <c r="M54" s="89"/>
    </row>
    <row r="55" spans="1:13" s="6" customFormat="1" ht="15.75" hidden="1">
      <c r="A55" s="95"/>
      <c r="B55" s="58">
        <v>2009</v>
      </c>
      <c r="C55" s="59"/>
      <c r="D55" s="63">
        <v>14774</v>
      </c>
      <c r="E55" s="63">
        <f>D55/365</f>
        <v>40.476712328767121</v>
      </c>
      <c r="F55" s="63" t="s">
        <v>27</v>
      </c>
      <c r="G55" s="63" t="s">
        <v>27</v>
      </c>
      <c r="H55" s="63" t="s">
        <v>27</v>
      </c>
      <c r="I55" s="63" t="s">
        <v>27</v>
      </c>
      <c r="J55" s="63" t="s">
        <v>27</v>
      </c>
      <c r="K55" s="63" t="s">
        <v>27</v>
      </c>
      <c r="L55" s="88" t="s">
        <v>27</v>
      </c>
      <c r="M55" s="89"/>
    </row>
    <row r="56" spans="1:13" s="6" customFormat="1" ht="15.75" hidden="1">
      <c r="A56" s="96"/>
      <c r="B56" s="58">
        <v>2010</v>
      </c>
      <c r="C56" s="59"/>
      <c r="D56" s="63">
        <v>17102</v>
      </c>
      <c r="E56" s="63">
        <f>D56/365</f>
        <v>46.854794520547948</v>
      </c>
      <c r="F56" s="63" t="s">
        <v>27</v>
      </c>
      <c r="G56" s="63" t="s">
        <v>27</v>
      </c>
      <c r="H56" s="63" t="s">
        <v>27</v>
      </c>
      <c r="I56" s="63" t="s">
        <v>27</v>
      </c>
      <c r="J56" s="63" t="s">
        <v>27</v>
      </c>
      <c r="K56" s="63" t="s">
        <v>27</v>
      </c>
      <c r="L56" s="88" t="s">
        <v>27</v>
      </c>
      <c r="M56" s="89"/>
    </row>
    <row r="57" spans="1:13" s="6" customFormat="1" ht="7.5" hidden="1" customHeight="1">
      <c r="A57" s="14"/>
      <c r="B57" s="20"/>
      <c r="C57" s="16"/>
      <c r="D57" s="20"/>
      <c r="E57" s="18"/>
      <c r="F57" s="17"/>
      <c r="G57" s="17"/>
      <c r="H57" s="19"/>
      <c r="I57" s="19"/>
      <c r="J57" s="19"/>
      <c r="K57" s="18"/>
      <c r="L57" s="15"/>
      <c r="M57" s="15"/>
    </row>
    <row r="58" spans="1:13" s="24" customFormat="1" ht="18" hidden="1" customHeight="1">
      <c r="A58" s="39"/>
      <c r="B58" s="20" t="s">
        <v>50</v>
      </c>
      <c r="C58" s="23"/>
      <c r="D58" s="20"/>
      <c r="E58" s="22"/>
      <c r="F58" s="22"/>
      <c r="G58" s="20"/>
      <c r="H58" s="23"/>
      <c r="I58" s="23"/>
      <c r="J58" s="23"/>
      <c r="K58" s="38"/>
      <c r="L58" s="23"/>
      <c r="M58" s="23"/>
    </row>
  </sheetData>
  <mergeCells count="78">
    <mergeCell ref="A54:A56"/>
    <mergeCell ref="L55:M55"/>
    <mergeCell ref="L56:M56"/>
    <mergeCell ref="C51:C53"/>
    <mergeCell ref="D51:M51"/>
    <mergeCell ref="D52:E52"/>
    <mergeCell ref="F52:G52"/>
    <mergeCell ref="H52:M52"/>
    <mergeCell ref="L53:M53"/>
    <mergeCell ref="L54:M54"/>
    <mergeCell ref="A51:A53"/>
    <mergeCell ref="B51:B53"/>
    <mergeCell ref="A35:A37"/>
    <mergeCell ref="L37:M37"/>
    <mergeCell ref="A42:A44"/>
    <mergeCell ref="B42:B44"/>
    <mergeCell ref="C42:C44"/>
    <mergeCell ref="D42:M42"/>
    <mergeCell ref="D43:E43"/>
    <mergeCell ref="F43:G43"/>
    <mergeCell ref="H43:M43"/>
    <mergeCell ref="L44:M44"/>
    <mergeCell ref="L35:M35"/>
    <mergeCell ref="L36:M36"/>
    <mergeCell ref="A23:A25"/>
    <mergeCell ref="B23:B25"/>
    <mergeCell ref="C23:C25"/>
    <mergeCell ref="D23:M23"/>
    <mergeCell ref="D24:E24"/>
    <mergeCell ref="F24:G24"/>
    <mergeCell ref="H24:M24"/>
    <mergeCell ref="L25:M25"/>
    <mergeCell ref="A26:A28"/>
    <mergeCell ref="L28:M28"/>
    <mergeCell ref="B29:L29"/>
    <mergeCell ref="F30:M30"/>
    <mergeCell ref="A32:A34"/>
    <mergeCell ref="L34:M34"/>
    <mergeCell ref="B32:B34"/>
    <mergeCell ref="C32:C34"/>
    <mergeCell ref="D32:M32"/>
    <mergeCell ref="D33:E33"/>
    <mergeCell ref="F33:G33"/>
    <mergeCell ref="H33:M33"/>
    <mergeCell ref="L26:M26"/>
    <mergeCell ref="L27:M27"/>
    <mergeCell ref="A45:A47"/>
    <mergeCell ref="L46:M46"/>
    <mergeCell ref="L47:M47"/>
    <mergeCell ref="B48:L48"/>
    <mergeCell ref="F49:M49"/>
    <mergeCell ref="L45:M45"/>
    <mergeCell ref="A16:A18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L6:M6"/>
    <mergeCell ref="L16:M16"/>
    <mergeCell ref="L17:M17"/>
    <mergeCell ref="L18:M18"/>
    <mergeCell ref="L15:M15"/>
    <mergeCell ref="F11:M11"/>
    <mergeCell ref="L8:M8"/>
    <mergeCell ref="L9:M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7"/>
  <sheetViews>
    <sheetView topLeftCell="A2" workbookViewId="0">
      <selection activeCell="C8" sqref="C8"/>
    </sheetView>
  </sheetViews>
  <sheetFormatPr defaultRowHeight="15.75"/>
  <cols>
    <col min="1" max="1" width="6.42578125" style="6" customWidth="1"/>
    <col min="2" max="2" width="13.28515625" style="6" customWidth="1"/>
    <col min="3" max="3" width="14.85546875" style="31" customWidth="1"/>
    <col min="4" max="4" width="14.42578125" style="31" customWidth="1"/>
    <col min="5" max="5" width="14" style="31" customWidth="1"/>
    <col min="6" max="6" width="17" style="31" customWidth="1"/>
    <col min="7" max="7" width="14.5703125" style="31" customWidth="1"/>
    <col min="8" max="8" width="14.42578125" style="31" customWidth="1"/>
    <col min="9" max="9" width="14.140625" style="34" customWidth="1"/>
    <col min="10" max="10" width="9.140625" style="31"/>
    <col min="11" max="11" width="5.7109375" style="31" customWidth="1"/>
    <col min="12" max="16384" width="9.140625" style="31"/>
  </cols>
  <sheetData>
    <row r="1" spans="1:11" s="8" customFormat="1" ht="18.75" customHeight="1">
      <c r="A1" s="106" t="s">
        <v>51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8" customFormat="1" ht="18.75">
      <c r="A2" s="9" t="str">
        <f>Nodrosinajums!A2</f>
        <v>Balvu novads</v>
      </c>
      <c r="B2" s="30"/>
      <c r="C2" s="30"/>
      <c r="D2" s="30"/>
      <c r="E2" s="30"/>
      <c r="I2" s="33"/>
    </row>
    <row r="3" spans="1:11" ht="33" customHeight="1">
      <c r="A3" s="105" t="s">
        <v>52</v>
      </c>
      <c r="B3" s="105" t="s">
        <v>1</v>
      </c>
      <c r="C3" s="105" t="s">
        <v>53</v>
      </c>
      <c r="D3" s="105"/>
      <c r="E3" s="105"/>
      <c r="F3" s="105" t="s">
        <v>54</v>
      </c>
      <c r="G3" s="105"/>
      <c r="H3" s="105" t="s">
        <v>55</v>
      </c>
      <c r="I3" s="105"/>
      <c r="J3" s="105"/>
      <c r="K3" s="105"/>
    </row>
    <row r="4" spans="1:11" ht="102">
      <c r="A4" s="105"/>
      <c r="B4" s="105"/>
      <c r="C4" s="42" t="s">
        <v>56</v>
      </c>
      <c r="D4" s="42" t="s">
        <v>57</v>
      </c>
      <c r="E4" s="42" t="s">
        <v>58</v>
      </c>
      <c r="F4" s="42" t="s">
        <v>59</v>
      </c>
      <c r="G4" s="42" t="s">
        <v>60</v>
      </c>
      <c r="H4" s="42" t="s">
        <v>61</v>
      </c>
      <c r="I4" s="42" t="s">
        <v>62</v>
      </c>
      <c r="J4" s="42" t="s">
        <v>63</v>
      </c>
      <c r="K4" s="42" t="s">
        <v>64</v>
      </c>
    </row>
    <row r="5" spans="1:11" s="47" customFormat="1" hidden="1">
      <c r="A5" s="44">
        <v>1</v>
      </c>
      <c r="B5" s="45" t="str">
        <f>Nodrosinajums!B6</f>
        <v>Stacija</v>
      </c>
      <c r="C5" s="44"/>
      <c r="D5" s="44"/>
      <c r="E5" s="44"/>
      <c r="F5" s="44"/>
      <c r="G5" s="44"/>
      <c r="H5" s="46"/>
      <c r="I5" s="46"/>
      <c r="J5" s="46"/>
      <c r="K5" s="46"/>
    </row>
    <row r="6" spans="1:11" ht="63">
      <c r="A6" s="40">
        <v>2</v>
      </c>
      <c r="B6" s="41" t="str">
        <f>Nodrosinajums!B7</f>
        <v>Bērzkalne</v>
      </c>
      <c r="C6" s="40" t="s">
        <v>44</v>
      </c>
      <c r="D6" s="40" t="s">
        <v>44</v>
      </c>
      <c r="E6" s="65" t="s">
        <v>72</v>
      </c>
      <c r="F6" s="65" t="s">
        <v>73</v>
      </c>
      <c r="G6" s="65" t="s">
        <v>74</v>
      </c>
      <c r="H6" s="65" t="s">
        <v>75</v>
      </c>
      <c r="I6" s="43" t="s">
        <v>44</v>
      </c>
      <c r="J6" s="43" t="s">
        <v>44</v>
      </c>
      <c r="K6" s="43" t="s">
        <v>44</v>
      </c>
    </row>
    <row r="7" spans="1:11" hidden="1">
      <c r="A7" s="40">
        <v>3</v>
      </c>
      <c r="B7" s="41" t="str">
        <f>Nodrosinajums!B8</f>
        <v>Naudaskalns</v>
      </c>
      <c r="C7" s="40" t="s">
        <v>44</v>
      </c>
      <c r="D7" s="40" t="s">
        <v>44</v>
      </c>
      <c r="E7" s="40" t="s">
        <v>44</v>
      </c>
      <c r="F7" s="40" t="s">
        <v>44</v>
      </c>
      <c r="G7" s="40" t="s">
        <v>44</v>
      </c>
      <c r="H7" s="43" t="s">
        <v>44</v>
      </c>
      <c r="I7" s="43" t="s">
        <v>44</v>
      </c>
      <c r="J7" s="43" t="s">
        <v>44</v>
      </c>
      <c r="K7" s="43" t="s">
        <v>44</v>
      </c>
    </row>
  </sheetData>
  <mergeCells count="6">
    <mergeCell ref="H3:K3"/>
    <mergeCell ref="C3:E3"/>
    <mergeCell ref="A1:K1"/>
    <mergeCell ref="A3:A4"/>
    <mergeCell ref="B3:B4"/>
    <mergeCell ref="F3:G3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2012-02-13T09:13:59Z</cp:lastPrinted>
  <dcterms:created xsi:type="dcterms:W3CDTF">2011-12-13T13:06:12Z</dcterms:created>
  <dcterms:modified xsi:type="dcterms:W3CDTF">2012-02-13T09:14:02Z</dcterms:modified>
</cp:coreProperties>
</file>