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45621"/>
</workbook>
</file>

<file path=xl/calcChain.xml><?xml version="1.0" encoding="utf-8"?>
<calcChain xmlns="http://schemas.openxmlformats.org/spreadsheetml/2006/main">
  <c r="F18" i="3"/>
  <c r="D18"/>
  <c r="E18" s="1"/>
  <c r="F17"/>
  <c r="E17"/>
  <c r="D17"/>
  <c r="F16"/>
  <c r="L9"/>
  <c r="L8"/>
  <c r="L7"/>
  <c r="F9"/>
  <c r="F8"/>
  <c r="F7"/>
  <c r="M6" i="1"/>
  <c r="L6"/>
  <c r="H6"/>
  <c r="I6" s="1"/>
  <c r="E6"/>
  <c r="I6" i="2"/>
  <c r="B34" i="1"/>
  <c r="G8" i="3" l="1"/>
  <c r="G7"/>
  <c r="K6" i="1"/>
  <c r="G6"/>
  <c r="B3" i="3"/>
  <c r="B2"/>
  <c r="A2" i="4" s="1"/>
  <c r="A2" i="3"/>
  <c r="B6" i="4"/>
  <c r="I15" i="3"/>
  <c r="B1"/>
  <c r="K8"/>
  <c r="H17" s="1"/>
  <c r="G17" s="1"/>
  <c r="K7"/>
  <c r="E8"/>
  <c r="E7"/>
  <c r="B6" i="2"/>
  <c r="I17" i="3" l="1"/>
  <c r="K16"/>
  <c r="H16"/>
  <c r="K17"/>
  <c r="B6" i="5"/>
  <c r="A2"/>
  <c r="I7" i="3"/>
  <c r="I9"/>
  <c r="I8"/>
  <c r="I16" l="1"/>
  <c r="E9"/>
  <c r="A2" i="2"/>
  <c r="G9" i="3" l="1"/>
  <c r="K9" l="1"/>
  <c r="H18" l="1"/>
  <c r="K18"/>
  <c r="G18" l="1"/>
  <c r="I18"/>
  <c r="D16"/>
  <c r="E16" s="1"/>
  <c r="G16" l="1"/>
</calcChain>
</file>

<file path=xl/sharedStrings.xml><?xml version="1.0" encoding="utf-8"?>
<sst xmlns="http://schemas.openxmlformats.org/spreadsheetml/2006/main" count="121" uniqueCount="86">
  <si>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</si>
  <si>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</si>
  <si>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</si>
  <si>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</si>
  <si>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</si>
  <si>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</si>
  <si>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</si>
  <si>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</si>
  <si>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</si>
  <si>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</si>
  <si>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</si>
  <si>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</si>
  <si>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</si>
  <si>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</si>
  <si>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</si>
  <si>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</si>
  <si>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</si>
  <si>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</si>
  <si>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</si>
  <si>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</si>
  <si>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</si>
  <si>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</si>
  <si>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</si>
  <si>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</si>
  <si>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</si>
  <si>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</si>
  <si>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</si>
  <si>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</si>
  <si>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</si>
  <si>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</si>
  <si>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</si>
  <si>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</si>
  <si>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</si>
  <si>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</si>
  <si>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</si>
  <si>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</si>
  <si>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</si>
  <si>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</si>
  <si>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</si>
  <si>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</si>
  <si>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</si>
  <si>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</si>
  <si>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</si>
  <si>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U,K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</si>
  <si>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</si>
  <si>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</si>
  <si>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</si>
  <si>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</si>
  <si>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</si>
  <si>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</si>
  <si>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</si>
  <si>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</si>
  <si>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</si>
  <si>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</si>
  <si>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</si>
  <si>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</si>
  <si>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</si>
  <si>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</si>
  <si>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</si>
  <si>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</si>
  <si>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</si>
  <si>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</si>
  <si>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</si>
  <si>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Maksājumu iekasēšana</t>
  </si>
  <si>
    <t>F&gt;0,2 mg/l</t>
  </si>
  <si>
    <t>Fe&lt;0,2 mg/l</t>
  </si>
  <si>
    <t>Atbilst normat. prasībām</t>
  </si>
  <si>
    <t>Pašvaldības iestāde</t>
  </si>
  <si>
    <t>1 KSS, tehn.stāvoklis apmierinošs.</t>
  </si>
  <si>
    <t>2 artēziskie urbumi, tehn.stāvoklis apmierinošs.</t>
  </si>
  <si>
    <t>Rude</t>
  </si>
  <si>
    <t>Nīcas novads</t>
  </si>
  <si>
    <t>Nīcas novada Otanķu pagasta pārvalde</t>
  </si>
  <si>
    <t>Pašvald.lēmums, 18,09.2008</t>
  </si>
  <si>
    <t>Nīcas novada domei</t>
  </si>
  <si>
    <t>Respondenta veidlapā norādītie dati kanalizācijas bilancei pretrunīgi.</t>
  </si>
  <si>
    <t>Meliorācijas grāvis, kas ietek apvedkanālā un tad Liepājas ezerā.</t>
  </si>
  <si>
    <t>Dūņas netiek apstrādātas.</t>
  </si>
  <si>
    <t>Urbumu virszemes daļu renovācija. USS ēkas siltināšana un durvju nomaiņa. Ūdensapgādes tīklu rekonstrukcija, L=3200 m. Ūdenstorņa renovācija vai hidroforu uzstādīšana. Kanalizācijas tīklu rekonstrukcija, L=2200 m. KSS rekonstrukcija. Kanalizācijas sistēmas paplašināšana, L=2500 m. NAI darbības uzlabošana atbilstoši eksperta slēdzienam. NAI teritorijā neekspluatējamas būves demontāža.</t>
  </si>
  <si>
    <t>L=3760 m, d=25-100 mm, čuguna, tērauda, polietilēna, nolietojums 70%.</t>
  </si>
  <si>
    <t>USS IRPS315MAGNUM3,0M3/H, tehn.stāvoklis labs. Spiedienu nodrošina tornis, kura tehn.stāvoklis ir ;loti slikts.</t>
  </si>
  <si>
    <t>L=2200 m, d=100-180 mm, keramikas, alumīnija, tērauda, plastmasas, nolietojums 70%. Pašteces vadiem nav pietiekošs kritums, tāpēc bieži nepieciešama tīklu skalošana.</t>
  </si>
  <si>
    <t>NAI, Q=400 m3/dnn, proj.jauda neatbilstoši liela, NAI pavasara palos un rudens lietavās pārplūst, nepieciešami būtiski uzlabojumi.</t>
  </si>
  <si>
    <t>Liene Otaņķe, Nīcas novada domes Attīstības nodaļas vadītāja, tel. 26602519, e-pasts projekti@nica.lv</t>
  </si>
  <si>
    <t>Lija Kalēja, Otanķu pagasta pārvaldes Komunālās daļas vadītāja.</t>
  </si>
  <si>
    <t>Respondenti/kontaktpersonas: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</si>
</sst>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7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i/>
      <sz val="12"/>
      <name val="Times New Roman"/>
      <family val="1"/>
      <charset val="186"/>
    </font>
    <font>
      <i/>
      <sz val="1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188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9" fontId="2" fillId="0" borderId="1" xfId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0" fontId="2" fillId="0" borderId="0" xfId="0" applyFont="1"/>
    <xf numFmtId="0" fontId="2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vertical="top" wrapText="1"/>
    </xf>
    <xf numFmtId="9" fontId="8" fillId="0" borderId="1" xfId="0" applyNumberFormat="1" applyFont="1" applyFill="1" applyBorder="1" applyAlignment="1">
      <alignment vertical="top" wrapText="1"/>
    </xf>
    <xf numFmtId="9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right" vertical="top" wrapText="1"/>
    </xf>
    <xf numFmtId="0" fontId="8" fillId="0" borderId="2" xfId="0" applyFont="1" applyFill="1" applyBorder="1"/>
    <xf numFmtId="0" fontId="8" fillId="0" borderId="2" xfId="0" applyFont="1" applyFill="1" applyBorder="1" applyAlignment="1">
      <alignment horizontal="center"/>
    </xf>
    <xf numFmtId="9" fontId="8" fillId="0" borderId="2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top" wrapText="1"/>
    </xf>
    <xf numFmtId="0" fontId="13" fillId="0" borderId="3" xfId="0" applyFont="1" applyFill="1" applyBorder="1"/>
    <xf numFmtId="0" fontId="13" fillId="0" borderId="3" xfId="0" applyFont="1" applyFill="1" applyBorder="1" applyAlignment="1">
      <alignment horizontal="center"/>
    </xf>
    <xf numFmtId="0" fontId="13" fillId="0" borderId="12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9" fontId="8" fillId="0" borderId="3" xfId="0" applyNumberFormat="1" applyFont="1" applyFill="1" applyBorder="1" applyAlignment="1">
      <alignment vertical="top" wrapText="1"/>
    </xf>
    <xf numFmtId="9" fontId="8" fillId="0" borderId="3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/>
    </xf>
    <xf numFmtId="0" fontId="0" fillId="0" borderId="13" xfId="0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9" fontId="8" fillId="0" borderId="2" xfId="0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9" fontId="13" fillId="0" borderId="3" xfId="0" applyNumberFormat="1" applyFont="1" applyFill="1" applyBorder="1" applyAlignment="1">
      <alignment vertical="top" wrapText="1"/>
    </xf>
    <xf numFmtId="9" fontId="13" fillId="0" borderId="3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3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wrapText="1"/>
    </xf>
    <xf numFmtId="0" fontId="15" fillId="0" borderId="2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wrapText="1"/>
    </xf>
    <xf numFmtId="0" fontId="14" fillId="0" borderId="13" xfId="0" applyFont="1" applyFill="1" applyBorder="1" applyAlignment="1">
      <alignment horizontal="left" wrapText="1"/>
    </xf>
    <xf numFmtId="0" fontId="14" fillId="0" borderId="12" xfId="0" applyFont="1" applyFill="1" applyBorder="1" applyAlignment="1">
      <alignment horizontal="left" wrapText="1"/>
    </xf>
    <xf numFmtId="0" fontId="4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vertical="top" wrapText="1"/>
    </xf>
    <xf numFmtId="0" fontId="8" fillId="0" borderId="0" xfId="2" applyFont="1" applyAlignment="1">
      <alignment horizontal="justify" vertical="center"/>
    </xf>
    <xf numFmtId="0" fontId="8" fillId="0" borderId="0" xfId="0" applyFont="1" applyAlignment="1"/>
    <xf numFmtId="0" fontId="8" fillId="0" borderId="0" xfId="0" applyFont="1" applyAlignment="1">
      <alignment horizontal="justify" vertical="center"/>
    </xf>
    <xf numFmtId="0" fontId="2" fillId="0" borderId="8" xfId="0" applyFont="1" applyFill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3" xfId="0" applyFill="1" applyBorder="1" applyAlignment="1">
      <alignment wrapText="1"/>
    </xf>
    <xf numFmtId="0" fontId="6" fillId="0" borderId="8" xfId="0" applyFont="1" applyFill="1" applyBorder="1" applyAlignment="1">
      <alignment horizontal="left" vertical="top"/>
    </xf>
    <xf numFmtId="0" fontId="0" fillId="0" borderId="6" xfId="0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0" fillId="0" borderId="3" xfId="0" applyBorder="1"/>
    <xf numFmtId="0" fontId="0" fillId="0" borderId="7" xfId="0" applyBorder="1"/>
    <xf numFmtId="0" fontId="2" fillId="0" borderId="0" xfId="0" applyNumberFormat="1" applyFont="1" applyFill="1" applyAlignment="1">
      <alignment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0" fillId="0" borderId="7" xfId="0" applyNumberFormat="1" applyBorder="1"/>
    <xf numFmtId="0" fontId="0" fillId="0" borderId="3" xfId="0" applyNumberFormat="1" applyBorder="1"/>
    <xf numFmtId="0" fontId="1" fillId="0" borderId="1" xfId="0" applyNumberFormat="1" applyFont="1" applyFill="1" applyBorder="1" applyAlignment="1">
      <alignment horizontal="left" vertical="top" wrapText="1"/>
    </xf>
    <xf numFmtId="0" fontId="0" fillId="0" borderId="3" xfId="0" applyNumberFormat="1" applyBorder="1" applyAlignment="1"/>
    <xf numFmtId="0" fontId="1" fillId="0" borderId="3" xfId="0" applyNumberFormat="1" applyFont="1" applyFill="1" applyBorder="1" applyAlignment="1">
      <alignment horizontal="left" vertical="top" wrapText="1"/>
    </xf>
    <xf numFmtId="0" fontId="2" fillId="0" borderId="0" xfId="0" applyNumberFormat="1" applyFo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ojekti@nica.lv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workbookViewId="0">
      <selection activeCell="I50" sqref="I50"/>
    </sheetView>
  </sheetViews>
  <sheetFormatPr defaultRowHeight="15.75"/>
  <cols>
    <col min="1" max="1" width="6" style="8" customWidth="1"/>
    <col min="2" max="2" width="22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25" t="s">
        <v>30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8.75">
      <c r="A2" s="9" t="s">
        <v>71</v>
      </c>
    </row>
    <row r="3" spans="1:13" s="7" customFormat="1" ht="36" customHeight="1">
      <c r="A3" s="110" t="s">
        <v>0</v>
      </c>
      <c r="B3" s="110" t="s">
        <v>1</v>
      </c>
      <c r="C3" s="110" t="s">
        <v>2</v>
      </c>
      <c r="D3" s="110"/>
      <c r="E3" s="110"/>
      <c r="F3" s="110" t="s">
        <v>3</v>
      </c>
      <c r="G3" s="110"/>
      <c r="H3" s="110"/>
      <c r="I3" s="110"/>
      <c r="J3" s="110" t="s">
        <v>8</v>
      </c>
      <c r="K3" s="110"/>
      <c r="L3" s="110"/>
      <c r="M3" s="110"/>
    </row>
    <row r="4" spans="1:13" ht="31.5" customHeight="1">
      <c r="A4" s="109"/>
      <c r="B4" s="126"/>
      <c r="C4" s="108" t="s">
        <v>27</v>
      </c>
      <c r="D4" s="108" t="s">
        <v>28</v>
      </c>
      <c r="E4" s="108" t="s">
        <v>29</v>
      </c>
      <c r="F4" s="108" t="s">
        <v>4</v>
      </c>
      <c r="G4" s="108"/>
      <c r="H4" s="111" t="s">
        <v>5</v>
      </c>
      <c r="I4" s="112"/>
      <c r="J4" s="108" t="s">
        <v>4</v>
      </c>
      <c r="K4" s="108"/>
      <c r="L4" s="111" t="s">
        <v>5</v>
      </c>
      <c r="M4" s="112"/>
    </row>
    <row r="5" spans="1:13">
      <c r="A5" s="126"/>
      <c r="B5" s="127"/>
      <c r="C5" s="128"/>
      <c r="D5" s="109"/>
      <c r="E5" s="109"/>
      <c r="F5" s="86" t="s">
        <v>6</v>
      </c>
      <c r="G5" s="86" t="s">
        <v>7</v>
      </c>
      <c r="H5" s="86" t="s">
        <v>6</v>
      </c>
      <c r="I5" s="86" t="s">
        <v>7</v>
      </c>
      <c r="J5" s="86" t="s">
        <v>6</v>
      </c>
      <c r="K5" s="86" t="s">
        <v>7</v>
      </c>
      <c r="L5" s="86" t="s">
        <v>6</v>
      </c>
      <c r="M5" s="86" t="s">
        <v>7</v>
      </c>
    </row>
    <row r="6" spans="1:13">
      <c r="A6" s="86">
        <v>1</v>
      </c>
      <c r="B6" s="39" t="s">
        <v>70</v>
      </c>
      <c r="C6" s="40">
        <v>315</v>
      </c>
      <c r="D6" s="34">
        <v>330</v>
      </c>
      <c r="E6" s="41">
        <f>D6</f>
        <v>330</v>
      </c>
      <c r="F6" s="88">
        <v>300</v>
      </c>
      <c r="G6" s="35">
        <f>F6/D6</f>
        <v>0.90909090909090906</v>
      </c>
      <c r="H6" s="86">
        <f>F6</f>
        <v>300</v>
      </c>
      <c r="I6" s="35">
        <f t="shared" ref="I6" si="0">H6/D6</f>
        <v>0.90909090909090906</v>
      </c>
      <c r="J6" s="88">
        <v>250</v>
      </c>
      <c r="K6" s="35">
        <f>J6/D6</f>
        <v>0.75757575757575757</v>
      </c>
      <c r="L6" s="86">
        <f>H6</f>
        <v>300</v>
      </c>
      <c r="M6" s="35">
        <f>L6/E6</f>
        <v>0.90909090909090906</v>
      </c>
    </row>
    <row r="7" spans="1:13" hidden="1">
      <c r="A7" s="86"/>
      <c r="B7" s="39"/>
      <c r="C7" s="40"/>
      <c r="D7" s="34"/>
      <c r="E7" s="88"/>
      <c r="F7" s="88"/>
      <c r="G7" s="35"/>
      <c r="H7" s="86"/>
      <c r="I7" s="35"/>
      <c r="J7" s="88"/>
      <c r="K7" s="35"/>
      <c r="L7" s="86"/>
      <c r="M7" s="36"/>
    </row>
    <row r="8" spans="1:13" s="19" customFormat="1" hidden="1">
      <c r="A8" s="86"/>
      <c r="B8" s="39"/>
      <c r="C8" s="40"/>
      <c r="D8" s="88"/>
      <c r="E8" s="88"/>
      <c r="F8" s="88"/>
      <c r="G8" s="35"/>
      <c r="H8" s="86"/>
      <c r="I8" s="35"/>
      <c r="J8" s="41"/>
      <c r="K8" s="35"/>
      <c r="L8" s="86"/>
      <c r="M8" s="36"/>
    </row>
    <row r="9" spans="1:13" s="53" customFormat="1" hidden="1">
      <c r="A9" s="45"/>
      <c r="B9" s="46"/>
      <c r="C9" s="47"/>
      <c r="D9" s="48"/>
      <c r="E9" s="49"/>
      <c r="F9" s="50"/>
      <c r="G9" s="51"/>
      <c r="H9" s="45"/>
      <c r="I9" s="51"/>
      <c r="J9" s="50"/>
      <c r="K9" s="51"/>
      <c r="L9" s="45"/>
      <c r="M9" s="52"/>
    </row>
    <row r="10" spans="1:13" hidden="1">
      <c r="A10" s="86"/>
      <c r="B10" s="39"/>
      <c r="C10" s="40"/>
      <c r="D10" s="34"/>
      <c r="E10" s="88"/>
      <c r="F10" s="88"/>
      <c r="G10" s="35"/>
      <c r="H10" s="86"/>
      <c r="I10" s="36"/>
      <c r="J10" s="88"/>
      <c r="K10" s="35"/>
      <c r="L10" s="86"/>
      <c r="M10" s="36"/>
    </row>
    <row r="11" spans="1:13" s="19" customFormat="1" hidden="1">
      <c r="A11" s="86"/>
      <c r="B11" s="39"/>
      <c r="C11" s="40"/>
      <c r="D11" s="34"/>
      <c r="E11" s="88"/>
      <c r="F11" s="88"/>
      <c r="G11" s="35"/>
      <c r="H11" s="86"/>
      <c r="I11" s="36"/>
      <c r="J11" s="88"/>
      <c r="K11" s="35"/>
      <c r="L11" s="86"/>
      <c r="M11" s="36"/>
    </row>
    <row r="12" spans="1:13" s="61" customFormat="1" hidden="1">
      <c r="A12" s="58"/>
      <c r="B12" s="46"/>
      <c r="C12" s="47"/>
      <c r="D12" s="48"/>
      <c r="E12" s="49"/>
      <c r="F12" s="49"/>
      <c r="G12" s="59"/>
      <c r="H12" s="58"/>
      <c r="I12" s="59"/>
      <c r="J12" s="49"/>
      <c r="K12" s="59"/>
      <c r="L12" s="58"/>
      <c r="M12" s="60"/>
    </row>
    <row r="13" spans="1:13" hidden="1">
      <c r="A13" s="86"/>
      <c r="B13" s="39"/>
      <c r="C13" s="40"/>
      <c r="D13" s="87"/>
      <c r="E13" s="88"/>
      <c r="F13" s="88"/>
      <c r="G13" s="35"/>
      <c r="H13" s="86"/>
      <c r="I13" s="35"/>
      <c r="J13" s="88"/>
      <c r="K13" s="35"/>
      <c r="L13" s="86"/>
      <c r="M13" s="36"/>
    </row>
    <row r="14" spans="1:13" hidden="1">
      <c r="A14" s="86"/>
      <c r="B14" s="39"/>
      <c r="C14" s="40"/>
      <c r="D14" s="34"/>
      <c r="E14" s="88"/>
      <c r="F14" s="88"/>
      <c r="G14" s="35"/>
      <c r="H14" s="86"/>
      <c r="I14" s="35"/>
      <c r="J14" s="88"/>
      <c r="K14" s="35"/>
      <c r="L14" s="86"/>
      <c r="M14" s="36"/>
    </row>
    <row r="15" spans="1:13" hidden="1">
      <c r="A15" s="86"/>
      <c r="B15" s="39"/>
      <c r="C15" s="40"/>
      <c r="D15" s="34"/>
      <c r="E15" s="88"/>
      <c r="F15" s="88"/>
      <c r="G15" s="35"/>
      <c r="H15" s="86"/>
      <c r="I15" s="35"/>
      <c r="J15" s="88"/>
      <c r="K15" s="35"/>
      <c r="L15" s="86"/>
      <c r="M15" s="36"/>
    </row>
    <row r="16" spans="1:13" s="19" customFormat="1" hidden="1">
      <c r="A16" s="37"/>
      <c r="B16" s="42"/>
      <c r="C16" s="43"/>
      <c r="D16" s="38"/>
      <c r="E16" s="89"/>
      <c r="F16" s="89"/>
      <c r="G16" s="44"/>
      <c r="H16" s="37"/>
      <c r="I16" s="44"/>
      <c r="J16" s="89"/>
      <c r="K16" s="44"/>
      <c r="L16" s="37"/>
      <c r="M16" s="57"/>
    </row>
    <row r="17" spans="1:13" s="53" customFormat="1" hidden="1">
      <c r="A17" s="45"/>
      <c r="B17" s="62"/>
      <c r="C17" s="63"/>
      <c r="D17" s="64"/>
      <c r="E17" s="50"/>
      <c r="F17" s="50"/>
      <c r="G17" s="51"/>
      <c r="H17" s="45"/>
      <c r="I17" s="51"/>
      <c r="J17" s="50"/>
      <c r="K17" s="51"/>
      <c r="L17" s="45"/>
      <c r="M17" s="52"/>
    </row>
    <row r="18" spans="1:13" hidden="1">
      <c r="A18" s="86"/>
      <c r="B18" s="39"/>
      <c r="C18" s="40"/>
      <c r="D18" s="34"/>
      <c r="E18" s="88"/>
      <c r="F18" s="88"/>
      <c r="G18" s="35"/>
      <c r="H18" s="86"/>
      <c r="I18" s="35"/>
      <c r="J18" s="88"/>
      <c r="K18" s="35"/>
      <c r="L18" s="86"/>
      <c r="M18" s="36"/>
    </row>
    <row r="19" spans="1:13" hidden="1">
      <c r="A19" s="86"/>
      <c r="B19" s="39"/>
      <c r="C19" s="40"/>
      <c r="D19" s="34"/>
      <c r="E19" s="88"/>
      <c r="F19" s="88"/>
      <c r="G19" s="35"/>
      <c r="H19" s="86"/>
      <c r="I19" s="35"/>
      <c r="J19" s="88"/>
      <c r="K19" s="35"/>
      <c r="L19" s="86"/>
      <c r="M19" s="36"/>
    </row>
    <row r="20" spans="1:13" hidden="1">
      <c r="A20" s="37"/>
      <c r="B20" s="39"/>
      <c r="C20" s="40"/>
      <c r="D20" s="34"/>
      <c r="E20" s="88"/>
      <c r="F20" s="88"/>
      <c r="G20" s="35"/>
      <c r="H20" s="86"/>
      <c r="I20" s="35"/>
      <c r="J20" s="88"/>
      <c r="K20" s="35"/>
      <c r="L20" s="86"/>
      <c r="M20" s="36"/>
    </row>
    <row r="21" spans="1:13" s="19" customFormat="1" hidden="1">
      <c r="A21" s="37"/>
      <c r="B21" s="42"/>
      <c r="C21" s="43"/>
      <c r="D21" s="38"/>
      <c r="E21" s="89"/>
      <c r="F21" s="89"/>
      <c r="G21" s="44"/>
      <c r="H21" s="37"/>
      <c r="I21" s="44"/>
      <c r="J21" s="89"/>
      <c r="K21" s="44"/>
      <c r="L21" s="37"/>
      <c r="M21" s="57"/>
    </row>
    <row r="22" spans="1:13" s="65" customFormat="1" hidden="1">
      <c r="A22" s="58"/>
      <c r="B22" s="46"/>
      <c r="C22" s="47"/>
      <c r="D22" s="48"/>
      <c r="E22" s="49"/>
      <c r="F22" s="49"/>
      <c r="G22" s="59"/>
      <c r="H22" s="58"/>
      <c r="I22" s="59"/>
      <c r="J22" s="49"/>
      <c r="K22" s="59"/>
      <c r="L22" s="58"/>
      <c r="M22" s="60"/>
    </row>
    <row r="23" spans="1:13" hidden="1">
      <c r="A23" s="86"/>
      <c r="B23" s="39"/>
      <c r="C23" s="40"/>
      <c r="D23" s="34"/>
      <c r="E23" s="88"/>
      <c r="F23" s="88"/>
      <c r="G23" s="35"/>
      <c r="H23" s="86"/>
      <c r="I23" s="35"/>
      <c r="J23" s="88"/>
      <c r="K23" s="35"/>
      <c r="L23" s="86"/>
      <c r="M23" s="36"/>
    </row>
    <row r="24" spans="1:13" s="19" customFormat="1" hidden="1">
      <c r="A24" s="37"/>
      <c r="B24" s="42"/>
      <c r="C24" s="43"/>
      <c r="D24" s="38"/>
      <c r="E24" s="37"/>
      <c r="F24" s="37"/>
      <c r="G24" s="57"/>
      <c r="H24" s="37"/>
      <c r="I24" s="57"/>
      <c r="J24" s="37"/>
      <c r="K24" s="57"/>
      <c r="L24" s="37"/>
      <c r="M24" s="57"/>
    </row>
    <row r="25" spans="1:13" s="65" customFormat="1" ht="35.25" hidden="1" customHeight="1">
      <c r="A25" s="66"/>
      <c r="B25" s="122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4"/>
    </row>
    <row r="26" spans="1:13" hidden="1">
      <c r="A26" s="86"/>
      <c r="B26" s="39"/>
      <c r="C26" s="40"/>
      <c r="D26" s="34"/>
      <c r="E26" s="88"/>
      <c r="F26" s="88"/>
      <c r="G26" s="35"/>
      <c r="H26" s="86"/>
      <c r="I26" s="35"/>
      <c r="J26" s="88"/>
      <c r="K26" s="35"/>
      <c r="L26" s="86"/>
      <c r="M26" s="36"/>
    </row>
    <row r="27" spans="1:13" hidden="1">
      <c r="A27" s="29"/>
      <c r="B27" s="19"/>
      <c r="C27" s="19"/>
      <c r="D27" s="19"/>
      <c r="E27" s="19"/>
      <c r="F27" s="19"/>
      <c r="G27" s="30"/>
      <c r="H27" s="29"/>
      <c r="I27" s="30"/>
      <c r="J27" s="19"/>
      <c r="K27" s="30"/>
      <c r="L27" s="29"/>
      <c r="M27" s="31"/>
    </row>
    <row r="28" spans="1:13" hidden="1">
      <c r="A28" s="29"/>
      <c r="B28" s="19"/>
      <c r="C28" s="19"/>
      <c r="D28" s="19"/>
      <c r="E28" s="19"/>
      <c r="F28" s="19"/>
      <c r="G28" s="30"/>
      <c r="H28" s="29"/>
      <c r="I28" s="30"/>
      <c r="J28" s="19"/>
      <c r="K28" s="30"/>
      <c r="L28" s="29"/>
      <c r="M28" s="31"/>
    </row>
    <row r="29" spans="1:13" hidden="1">
      <c r="A29" s="29"/>
      <c r="B29" s="19"/>
      <c r="C29" s="19"/>
      <c r="D29" s="19"/>
      <c r="E29" s="19"/>
      <c r="F29" s="19"/>
      <c r="G29" s="30"/>
      <c r="H29" s="29"/>
      <c r="I29" s="30"/>
      <c r="J29" s="19"/>
      <c r="K29" s="30"/>
      <c r="L29" s="29"/>
      <c r="M29" s="31"/>
    </row>
    <row r="30" spans="1:13" ht="27" customHeight="1">
      <c r="D30" s="99"/>
    </row>
    <row r="31" spans="1:13" ht="35.25" customHeight="1">
      <c r="A31" s="104" t="s">
        <v>0</v>
      </c>
      <c r="B31" s="104" t="s">
        <v>1</v>
      </c>
      <c r="C31" s="113" t="s">
        <v>34</v>
      </c>
      <c r="D31" s="113"/>
      <c r="E31" s="113"/>
      <c r="F31" s="114"/>
      <c r="G31" s="115" t="s">
        <v>36</v>
      </c>
      <c r="H31" s="118"/>
      <c r="I31" s="119"/>
    </row>
    <row r="32" spans="1:13">
      <c r="A32" s="105"/>
      <c r="B32" s="106"/>
      <c r="C32" s="115" t="s">
        <v>10</v>
      </c>
      <c r="D32" s="116"/>
      <c r="E32" s="115" t="s">
        <v>11</v>
      </c>
      <c r="F32" s="117"/>
      <c r="G32" s="120" t="s">
        <v>41</v>
      </c>
      <c r="H32" s="120" t="s">
        <v>37</v>
      </c>
      <c r="I32" s="120" t="s">
        <v>42</v>
      </c>
    </row>
    <row r="33" spans="1:10" ht="47.25">
      <c r="A33" s="106"/>
      <c r="B33" s="107"/>
      <c r="C33" s="18" t="s">
        <v>35</v>
      </c>
      <c r="D33" s="92" t="s">
        <v>44</v>
      </c>
      <c r="E33" s="92" t="s">
        <v>35</v>
      </c>
      <c r="F33" s="92" t="s">
        <v>44</v>
      </c>
      <c r="G33" s="121"/>
      <c r="H33" s="121"/>
      <c r="I33" s="121"/>
    </row>
    <row r="34" spans="1:10">
      <c r="A34" s="92">
        <v>1</v>
      </c>
      <c r="B34" s="39" t="str">
        <f>+B6</f>
        <v>Rude</v>
      </c>
      <c r="C34" s="40">
        <v>4</v>
      </c>
      <c r="D34" s="93">
        <v>4</v>
      </c>
      <c r="E34" s="92">
        <v>4</v>
      </c>
      <c r="F34" s="92">
        <v>1</v>
      </c>
      <c r="G34" s="10">
        <v>0.9</v>
      </c>
      <c r="H34" s="10">
        <v>1</v>
      </c>
      <c r="I34" s="10">
        <v>1</v>
      </c>
      <c r="J34" s="11"/>
    </row>
    <row r="35" spans="1:10" hidden="1">
      <c r="A35" s="92"/>
      <c r="B35" s="39"/>
      <c r="C35" s="40"/>
      <c r="D35" s="93"/>
      <c r="E35" s="92"/>
      <c r="F35" s="92"/>
      <c r="G35" s="10"/>
      <c r="H35" s="10"/>
      <c r="I35" s="10"/>
      <c r="J35" s="11"/>
    </row>
    <row r="36" spans="1:10" hidden="1">
      <c r="A36" s="92"/>
      <c r="B36" s="39"/>
      <c r="C36" s="40"/>
      <c r="D36" s="93"/>
      <c r="E36" s="92"/>
      <c r="F36" s="92"/>
      <c r="G36" s="10"/>
      <c r="H36" s="10"/>
      <c r="I36" s="10"/>
      <c r="J36" s="11"/>
    </row>
    <row r="37" spans="1:10" hidden="1">
      <c r="A37" s="92"/>
      <c r="B37" s="39"/>
      <c r="C37" s="40"/>
      <c r="D37" s="93"/>
      <c r="E37" s="92"/>
      <c r="F37" s="92"/>
      <c r="G37" s="10"/>
      <c r="H37" s="10"/>
      <c r="I37" s="10"/>
      <c r="J37" s="11"/>
    </row>
    <row r="38" spans="1:10" hidden="1">
      <c r="A38" s="92"/>
      <c r="B38" s="39"/>
      <c r="C38" s="40"/>
      <c r="D38" s="93"/>
      <c r="E38" s="92"/>
      <c r="F38" s="92"/>
      <c r="G38" s="10"/>
      <c r="H38" s="10"/>
      <c r="I38" s="10"/>
      <c r="J38" s="11"/>
    </row>
    <row r="39" spans="1:10" hidden="1">
      <c r="A39" s="92"/>
      <c r="B39" s="39"/>
      <c r="C39" s="40"/>
      <c r="D39" s="93"/>
      <c r="E39" s="92"/>
      <c r="F39" s="92"/>
      <c r="G39" s="10"/>
      <c r="H39" s="10"/>
      <c r="I39" s="10"/>
    </row>
    <row r="40" spans="1:10" hidden="1">
      <c r="A40" s="92"/>
      <c r="B40" s="39"/>
      <c r="C40" s="40"/>
      <c r="D40" s="93"/>
      <c r="E40" s="92"/>
      <c r="F40" s="92"/>
      <c r="G40" s="23"/>
      <c r="H40" s="92"/>
      <c r="I40" s="10"/>
    </row>
    <row r="41" spans="1:10" hidden="1">
      <c r="A41" s="92"/>
      <c r="B41" s="39"/>
      <c r="C41" s="40"/>
      <c r="D41" s="93"/>
      <c r="E41" s="92"/>
      <c r="F41" s="92"/>
      <c r="G41" s="23"/>
      <c r="H41" s="10"/>
      <c r="I41" s="10"/>
    </row>
    <row r="42" spans="1:10" hidden="1">
      <c r="A42" s="92"/>
      <c r="B42" s="39"/>
      <c r="C42" s="40"/>
      <c r="D42" s="93"/>
      <c r="E42" s="92"/>
      <c r="F42" s="92"/>
      <c r="G42" s="23"/>
      <c r="H42" s="10"/>
      <c r="I42" s="10"/>
    </row>
    <row r="43" spans="1:10" s="20" customFormat="1" hidden="1">
      <c r="A43" s="86"/>
      <c r="B43" s="39"/>
      <c r="C43" s="40"/>
      <c r="D43" s="93"/>
      <c r="E43" s="92"/>
      <c r="F43" s="92"/>
      <c r="G43" s="10"/>
      <c r="H43" s="92"/>
      <c r="I43" s="23"/>
    </row>
    <row r="44" spans="1:10" hidden="1">
      <c r="A44" s="92"/>
      <c r="B44" s="39"/>
      <c r="C44" s="40"/>
      <c r="D44" s="93"/>
      <c r="E44" s="92"/>
      <c r="F44" s="92"/>
      <c r="G44" s="10"/>
      <c r="H44" s="92"/>
      <c r="I44" s="23"/>
    </row>
    <row r="45" spans="1:10" hidden="1">
      <c r="A45" s="92"/>
      <c r="B45" s="39"/>
      <c r="C45" s="40"/>
      <c r="D45" s="93"/>
      <c r="E45" s="92"/>
      <c r="F45" s="92"/>
      <c r="G45" s="10"/>
      <c r="H45" s="92"/>
      <c r="I45" s="23"/>
    </row>
    <row r="46" spans="1:10" hidden="1">
      <c r="A46" s="86"/>
      <c r="B46" s="39"/>
      <c r="C46" s="40"/>
      <c r="D46" s="93"/>
      <c r="E46" s="92"/>
      <c r="F46" s="92"/>
      <c r="G46" s="10"/>
      <c r="H46" s="92"/>
      <c r="I46" s="23"/>
    </row>
    <row r="47" spans="1:10" hidden="1">
      <c r="A47" s="92"/>
      <c r="B47" s="39"/>
      <c r="C47" s="40"/>
      <c r="D47" s="93"/>
      <c r="E47" s="92"/>
      <c r="F47" s="92"/>
      <c r="G47" s="10"/>
      <c r="H47" s="92"/>
      <c r="I47" s="23"/>
    </row>
    <row r="48" spans="1:10" hidden="1">
      <c r="A48" s="92"/>
      <c r="B48" s="39"/>
      <c r="C48" s="40"/>
      <c r="D48" s="93"/>
      <c r="E48" s="92"/>
      <c r="F48" s="92"/>
      <c r="G48" s="10"/>
      <c r="H48" s="92"/>
      <c r="I48" s="23"/>
    </row>
    <row r="49" spans="1:9" hidden="1">
      <c r="A49" s="86"/>
      <c r="B49" s="39"/>
      <c r="C49" s="40"/>
      <c r="D49" s="93"/>
      <c r="E49" s="92"/>
      <c r="F49" s="92"/>
      <c r="G49" s="10"/>
      <c r="H49" s="92"/>
      <c r="I49" s="23"/>
    </row>
  </sheetData>
  <mergeCells count="23">
    <mergeCell ref="A1:M1"/>
    <mergeCell ref="C3:E3"/>
    <mergeCell ref="F3:I3"/>
    <mergeCell ref="F4:G4"/>
    <mergeCell ref="H4:I4"/>
    <mergeCell ref="A3:A5"/>
    <mergeCell ref="B3:B5"/>
    <mergeCell ref="C4:C5"/>
    <mergeCell ref="A31:A33"/>
    <mergeCell ref="B31:B33"/>
    <mergeCell ref="E4:E5"/>
    <mergeCell ref="J3:M3"/>
    <mergeCell ref="J4:K4"/>
    <mergeCell ref="L4:M4"/>
    <mergeCell ref="D4:D5"/>
    <mergeCell ref="C31:F31"/>
    <mergeCell ref="C32:D32"/>
    <mergeCell ref="E32:F32"/>
    <mergeCell ref="G31:I31"/>
    <mergeCell ref="G32:G33"/>
    <mergeCell ref="H32:H33"/>
    <mergeCell ref="I32:I33"/>
    <mergeCell ref="B25:M2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9"/>
  <sheetViews>
    <sheetView topLeftCell="A2" workbookViewId="0">
      <selection activeCell="F33" sqref="F33"/>
    </sheetView>
  </sheetViews>
  <sheetFormatPr defaultRowHeight="15.7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2" t="s">
        <v>31</v>
      </c>
    </row>
    <row r="2" spans="1:10" ht="18.75">
      <c r="A2" s="12" t="str">
        <f>+Nodrosinajums!A2</f>
        <v>Nīcas novads</v>
      </c>
    </row>
    <row r="3" spans="1:10" s="28" customFormat="1" ht="18" customHeight="1">
      <c r="A3" s="81"/>
      <c r="B3" s="32"/>
      <c r="C3" s="32"/>
      <c r="D3" s="32"/>
      <c r="E3" s="32"/>
      <c r="F3" s="32"/>
      <c r="G3" s="32"/>
      <c r="H3" s="32"/>
      <c r="I3" s="32"/>
      <c r="J3" s="55"/>
    </row>
    <row r="4" spans="1:10" s="7" customFormat="1" ht="39.75" customHeight="1">
      <c r="A4" s="120" t="s">
        <v>0</v>
      </c>
      <c r="B4" s="120" t="s">
        <v>1</v>
      </c>
      <c r="C4" s="120"/>
      <c r="D4" s="155" t="s">
        <v>9</v>
      </c>
      <c r="E4" s="156"/>
      <c r="F4" s="152" t="s">
        <v>12</v>
      </c>
      <c r="G4" s="153"/>
      <c r="H4" s="153"/>
      <c r="I4" s="153"/>
      <c r="J4" s="154"/>
    </row>
    <row r="5" spans="1:10" ht="34.5" customHeight="1">
      <c r="A5" s="150"/>
      <c r="B5" s="151"/>
      <c r="C5" s="160"/>
      <c r="D5" s="157"/>
      <c r="E5" s="158"/>
      <c r="F5" s="80" t="s">
        <v>13</v>
      </c>
      <c r="G5" s="80" t="s">
        <v>32</v>
      </c>
      <c r="H5" s="80" t="s">
        <v>14</v>
      </c>
      <c r="I5" s="115" t="s">
        <v>63</v>
      </c>
      <c r="J5" s="159"/>
    </row>
    <row r="6" spans="1:10" s="19" customFormat="1" ht="54" customHeight="1">
      <c r="A6" s="101">
        <v>1</v>
      </c>
      <c r="B6" s="100" t="str">
        <f>+Nodrosinajums!B6</f>
        <v>Rude</v>
      </c>
      <c r="C6" s="100" t="s">
        <v>43</v>
      </c>
      <c r="D6" s="105" t="s">
        <v>72</v>
      </c>
      <c r="E6" s="105"/>
      <c r="F6" s="100" t="s">
        <v>67</v>
      </c>
      <c r="G6" s="100" t="s">
        <v>73</v>
      </c>
      <c r="H6" s="100" t="s">
        <v>74</v>
      </c>
      <c r="I6" s="105" t="str">
        <f>+D6</f>
        <v>Nīcas novada Otanķu pagasta pārvalde</v>
      </c>
      <c r="J6" s="105"/>
    </row>
    <row r="7" spans="1:10" s="28" customFormat="1" ht="36" hidden="1" customHeight="1">
      <c r="A7" s="26"/>
      <c r="B7" s="54"/>
      <c r="C7" s="82"/>
      <c r="D7" s="134"/>
      <c r="E7" s="135"/>
      <c r="F7" s="54"/>
      <c r="G7" s="136"/>
      <c r="H7" s="137"/>
      <c r="I7" s="137"/>
      <c r="J7" s="138"/>
    </row>
    <row r="8" spans="1:10" s="19" customFormat="1" ht="52.5" hidden="1" customHeight="1">
      <c r="A8" s="101"/>
      <c r="B8" s="100"/>
      <c r="C8" s="100"/>
      <c r="D8" s="105"/>
      <c r="E8" s="105"/>
      <c r="F8" s="100"/>
      <c r="G8" s="101"/>
      <c r="H8" s="100"/>
      <c r="I8" s="105"/>
      <c r="J8" s="105"/>
    </row>
    <row r="9" spans="1:10" s="19" customFormat="1" ht="51.75" hidden="1" customHeight="1">
      <c r="A9" s="92"/>
      <c r="B9" s="91"/>
      <c r="C9" s="94"/>
      <c r="D9" s="105"/>
      <c r="E9" s="105"/>
      <c r="F9" s="91"/>
      <c r="G9" s="91"/>
      <c r="H9" s="91"/>
      <c r="I9" s="105"/>
      <c r="J9" s="105"/>
    </row>
    <row r="10" spans="1:10" s="28" customFormat="1" ht="33" hidden="1" customHeight="1">
      <c r="A10" s="26"/>
      <c r="B10" s="54"/>
      <c r="C10" s="82"/>
      <c r="D10" s="139"/>
      <c r="E10" s="139"/>
      <c r="F10" s="54"/>
      <c r="G10" s="140"/>
      <c r="H10" s="140"/>
      <c r="I10" s="140"/>
      <c r="J10" s="140"/>
    </row>
    <row r="11" spans="1:10" s="19" customFormat="1" ht="64.5" hidden="1" customHeight="1">
      <c r="A11" s="18"/>
      <c r="B11" s="83"/>
      <c r="C11" s="84"/>
      <c r="D11" s="147"/>
      <c r="E11" s="148"/>
      <c r="F11" s="83"/>
      <c r="G11" s="83"/>
      <c r="H11" s="83"/>
      <c r="I11" s="147"/>
      <c r="J11" s="148"/>
    </row>
    <row r="12" spans="1:10" s="19" customFormat="1" ht="51" hidden="1" customHeight="1">
      <c r="A12" s="80"/>
      <c r="B12" s="79"/>
      <c r="C12" s="79"/>
      <c r="D12" s="105"/>
      <c r="E12" s="105"/>
      <c r="F12" s="79"/>
      <c r="G12" s="79"/>
      <c r="H12" s="79"/>
      <c r="I12" s="105"/>
      <c r="J12" s="105"/>
    </row>
    <row r="13" spans="1:10" s="19" customFormat="1" ht="65.25" hidden="1" customHeight="1">
      <c r="A13" s="80"/>
      <c r="B13" s="79"/>
      <c r="C13" s="79"/>
      <c r="D13" s="105"/>
      <c r="E13" s="105"/>
      <c r="F13" s="79"/>
      <c r="G13" s="79"/>
      <c r="H13" s="79"/>
      <c r="I13" s="105"/>
      <c r="J13" s="105"/>
    </row>
    <row r="14" spans="1:10" s="19" customFormat="1" ht="69" hidden="1" customHeight="1">
      <c r="A14" s="18"/>
      <c r="B14" s="83"/>
      <c r="C14" s="83"/>
      <c r="D14" s="141"/>
      <c r="E14" s="141"/>
      <c r="F14" s="83"/>
      <c r="G14" s="83"/>
      <c r="H14" s="83"/>
      <c r="I14" s="147"/>
      <c r="J14" s="149"/>
    </row>
    <row r="15" spans="1:10" s="19" customFormat="1" ht="54.75" hidden="1" customHeight="1">
      <c r="A15" s="18"/>
      <c r="B15" s="83"/>
      <c r="C15" s="83"/>
      <c r="D15" s="147"/>
      <c r="E15" s="148"/>
      <c r="F15" s="83"/>
      <c r="G15" s="83"/>
      <c r="H15" s="83"/>
      <c r="I15" s="147"/>
      <c r="J15" s="148"/>
    </row>
    <row r="16" spans="1:10" s="28" customFormat="1" ht="36.75" hidden="1" customHeight="1">
      <c r="A16" s="26"/>
      <c r="B16" s="27"/>
      <c r="C16" s="82"/>
      <c r="D16" s="134"/>
      <c r="E16" s="135"/>
      <c r="F16" s="54"/>
      <c r="G16" s="136"/>
      <c r="H16" s="137"/>
      <c r="I16" s="137"/>
      <c r="J16" s="138"/>
    </row>
    <row r="17" spans="1:10" s="19" customFormat="1" ht="55.5" hidden="1" customHeight="1">
      <c r="A17" s="18"/>
      <c r="B17" s="83"/>
      <c r="C17" s="21"/>
      <c r="D17" s="142"/>
      <c r="E17" s="142"/>
      <c r="F17" s="83"/>
      <c r="G17" s="83"/>
      <c r="H17" s="83"/>
      <c r="I17" s="142"/>
      <c r="J17" s="142"/>
    </row>
    <row r="18" spans="1:10" s="28" customFormat="1" ht="36" hidden="1" customHeight="1">
      <c r="A18" s="26"/>
      <c r="B18" s="27"/>
      <c r="C18" s="82"/>
      <c r="D18" s="139"/>
      <c r="E18" s="139"/>
      <c r="F18" s="54"/>
      <c r="G18" s="140"/>
      <c r="H18" s="140"/>
      <c r="I18" s="140"/>
      <c r="J18" s="140"/>
    </row>
    <row r="19" spans="1:10" s="19" customFormat="1" ht="67.5" hidden="1" customHeight="1">
      <c r="A19" s="18"/>
      <c r="B19" s="83"/>
      <c r="C19" s="83"/>
      <c r="D19" s="144"/>
      <c r="E19" s="145"/>
      <c r="F19" s="83"/>
      <c r="G19" s="83"/>
      <c r="H19" s="83"/>
      <c r="I19" s="144"/>
      <c r="J19" s="145"/>
    </row>
    <row r="20" spans="1:10" s="19" customFormat="1" ht="69" hidden="1" customHeight="1">
      <c r="A20" s="80"/>
      <c r="B20" s="79"/>
      <c r="C20" s="79"/>
      <c r="D20" s="141"/>
      <c r="E20" s="141"/>
      <c r="F20" s="79"/>
      <c r="G20" s="79"/>
      <c r="H20" s="79"/>
      <c r="I20" s="113"/>
      <c r="J20" s="113"/>
    </row>
    <row r="21" spans="1:10" s="19" customFormat="1" ht="71.25" hidden="1" customHeight="1">
      <c r="A21" s="80"/>
      <c r="B21" s="79"/>
      <c r="C21" s="79"/>
      <c r="D21" s="105"/>
      <c r="E21" s="105"/>
      <c r="F21" s="79"/>
      <c r="G21" s="79"/>
      <c r="H21" s="79"/>
      <c r="I21" s="105"/>
      <c r="J21" s="105"/>
    </row>
    <row r="22" spans="1:10" s="19" customFormat="1" hidden="1">
      <c r="A22" s="18"/>
      <c r="B22" s="83"/>
      <c r="C22" s="83"/>
      <c r="D22" s="142"/>
      <c r="E22" s="142"/>
      <c r="F22" s="83"/>
      <c r="G22" s="83"/>
      <c r="H22" s="83"/>
      <c r="I22" s="142"/>
      <c r="J22" s="143"/>
    </row>
    <row r="23" spans="1:10" s="19" customFormat="1" ht="102.75" hidden="1" customHeight="1">
      <c r="A23" s="18"/>
      <c r="B23" s="83"/>
      <c r="C23" s="83"/>
      <c r="D23" s="144"/>
      <c r="E23" s="145"/>
      <c r="F23" s="83"/>
      <c r="G23" s="83"/>
      <c r="H23" s="83"/>
      <c r="I23" s="144"/>
      <c r="J23" s="145"/>
    </row>
    <row r="24" spans="1:10" s="19" customFormat="1" ht="98.25" hidden="1" customHeight="1">
      <c r="A24" s="18"/>
      <c r="B24" s="83"/>
      <c r="C24" s="83"/>
      <c r="D24" s="142"/>
      <c r="E24" s="142"/>
      <c r="F24" s="83"/>
      <c r="G24" s="83"/>
      <c r="H24" s="83"/>
      <c r="I24" s="142"/>
      <c r="J24" s="142"/>
    </row>
    <row r="25" spans="1:10" s="28" customFormat="1" ht="33" hidden="1" customHeight="1">
      <c r="A25" s="26"/>
      <c r="B25" s="27"/>
      <c r="C25" s="82"/>
      <c r="D25" s="139"/>
      <c r="E25" s="139"/>
      <c r="F25" s="56"/>
      <c r="G25" s="140"/>
      <c r="H25" s="140"/>
      <c r="I25" s="140"/>
      <c r="J25" s="140"/>
    </row>
    <row r="26" spans="1:10" s="19" customFormat="1" ht="81.75" hidden="1" customHeight="1">
      <c r="A26" s="80"/>
      <c r="B26" s="79"/>
      <c r="C26" s="79"/>
      <c r="D26" s="144"/>
      <c r="E26" s="145"/>
      <c r="F26" s="79"/>
      <c r="G26" s="79"/>
      <c r="H26" s="79"/>
      <c r="I26" s="105"/>
      <c r="J26" s="146"/>
    </row>
    <row r="27" spans="1:10">
      <c r="A27" s="132" t="s">
        <v>85</v>
      </c>
      <c r="B27" s="133"/>
      <c r="C27" s="133"/>
      <c r="D27" s="133"/>
      <c r="E27" s="133"/>
      <c r="F27" s="133"/>
      <c r="G27" s="133"/>
      <c r="H27" s="133"/>
      <c r="I27" s="133"/>
      <c r="J27" s="133"/>
    </row>
    <row r="28" spans="1:10" s="20" customFormat="1">
      <c r="A28" s="129" t="s">
        <v>83</v>
      </c>
      <c r="B28" s="130"/>
      <c r="C28" s="130"/>
      <c r="D28" s="130"/>
      <c r="E28" s="130"/>
      <c r="F28" s="130"/>
      <c r="G28" s="130"/>
      <c r="H28" s="130"/>
      <c r="I28" s="130"/>
      <c r="J28" s="130"/>
    </row>
    <row r="29" spans="1:10" s="20" customFormat="1">
      <c r="A29" s="131" t="s">
        <v>84</v>
      </c>
      <c r="B29" s="130"/>
      <c r="C29" s="130"/>
      <c r="D29" s="130"/>
      <c r="E29" s="130"/>
      <c r="F29" s="130"/>
      <c r="G29" s="130"/>
      <c r="H29" s="130"/>
      <c r="I29" s="130"/>
      <c r="J29" s="130"/>
    </row>
  </sheetData>
  <mergeCells count="51">
    <mergeCell ref="A4:A5"/>
    <mergeCell ref="B4:B5"/>
    <mergeCell ref="F4:J4"/>
    <mergeCell ref="D4:E5"/>
    <mergeCell ref="D6:E6"/>
    <mergeCell ref="I5:J5"/>
    <mergeCell ref="I6:J6"/>
    <mergeCell ref="C4:C5"/>
    <mergeCell ref="I17:J17"/>
    <mergeCell ref="I19:J19"/>
    <mergeCell ref="D14:E14"/>
    <mergeCell ref="D13:E13"/>
    <mergeCell ref="D18:E18"/>
    <mergeCell ref="G18:J18"/>
    <mergeCell ref="D26:E26"/>
    <mergeCell ref="I26:J26"/>
    <mergeCell ref="I11:J11"/>
    <mergeCell ref="I9:J9"/>
    <mergeCell ref="I8:J8"/>
    <mergeCell ref="D17:E17"/>
    <mergeCell ref="D15:E15"/>
    <mergeCell ref="I12:J12"/>
    <mergeCell ref="D8:E8"/>
    <mergeCell ref="D9:E9"/>
    <mergeCell ref="D11:E11"/>
    <mergeCell ref="D12:E12"/>
    <mergeCell ref="D19:E19"/>
    <mergeCell ref="I13:J13"/>
    <mergeCell ref="I14:J14"/>
    <mergeCell ref="I15:J15"/>
    <mergeCell ref="G25:J25"/>
    <mergeCell ref="D23:E23"/>
    <mergeCell ref="I23:J23"/>
    <mergeCell ref="D24:E24"/>
    <mergeCell ref="I24:J24"/>
    <mergeCell ref="A28:J28"/>
    <mergeCell ref="A29:J29"/>
    <mergeCell ref="A27:J27"/>
    <mergeCell ref="D7:E7"/>
    <mergeCell ref="G7:J7"/>
    <mergeCell ref="D10:E10"/>
    <mergeCell ref="G10:J10"/>
    <mergeCell ref="D16:E16"/>
    <mergeCell ref="G16:J16"/>
    <mergeCell ref="D20:E20"/>
    <mergeCell ref="I20:J20"/>
    <mergeCell ref="D22:E22"/>
    <mergeCell ref="I22:J22"/>
    <mergeCell ref="D21:E21"/>
    <mergeCell ref="I21:J21"/>
    <mergeCell ref="D25:E25"/>
  </mergeCells>
  <hyperlinks>
    <hyperlink ref="A28" r:id="rId1" display="mailto:projekti@nica.lv"/>
  </hyperlink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9"/>
  <sheetViews>
    <sheetView topLeftCell="B3" workbookViewId="0">
      <selection activeCell="B20" sqref="B20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1.85546875" style="3" customWidth="1"/>
    <col min="13" max="13" width="3.2851562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33</v>
      </c>
      <c r="B1" s="22" t="str">
        <f>+A1</f>
        <v>Ūdensapgādes un kanalizācijas pakalpojumu daudzums</v>
      </c>
    </row>
    <row r="2" spans="1:13" s="1" customFormat="1" ht="21.75" customHeight="1">
      <c r="A2" s="1" t="str">
        <f>+Nodrosinajums!A2</f>
        <v>Nīcas novads</v>
      </c>
      <c r="B2" s="22" t="str">
        <f>Nodrosinajums!A2</f>
        <v>Nīcas novads</v>
      </c>
    </row>
    <row r="3" spans="1:13" s="1" customFormat="1" ht="20.25" customHeight="1">
      <c r="A3" s="1" t="s">
        <v>45</v>
      </c>
      <c r="B3" s="22" t="str">
        <f>Nodrosinajums!B6</f>
        <v>Rude</v>
      </c>
    </row>
    <row r="4" spans="1:13" s="7" customFormat="1" ht="15.75">
      <c r="A4" s="104" t="s">
        <v>1</v>
      </c>
      <c r="B4" s="104" t="s">
        <v>15</v>
      </c>
      <c r="C4" s="104"/>
      <c r="D4" s="167" t="s">
        <v>10</v>
      </c>
      <c r="E4" s="168"/>
      <c r="F4" s="168"/>
      <c r="G4" s="168"/>
      <c r="H4" s="169"/>
      <c r="I4" s="169"/>
      <c r="J4" s="169"/>
      <c r="K4" s="169"/>
      <c r="L4" s="169"/>
      <c r="M4" s="170"/>
    </row>
    <row r="5" spans="1:13" s="7" customFormat="1" ht="33" customHeight="1">
      <c r="A5" s="104"/>
      <c r="B5" s="104"/>
      <c r="C5" s="104"/>
      <c r="D5" s="104" t="s">
        <v>16</v>
      </c>
      <c r="E5" s="104"/>
      <c r="F5" s="152" t="s">
        <v>22</v>
      </c>
      <c r="G5" s="154"/>
      <c r="H5" s="104" t="s">
        <v>19</v>
      </c>
      <c r="I5" s="104"/>
      <c r="J5" s="104"/>
      <c r="K5" s="104"/>
      <c r="L5" s="104"/>
      <c r="M5" s="104"/>
    </row>
    <row r="6" spans="1:13" s="7" customFormat="1" ht="33" customHeight="1">
      <c r="A6" s="104"/>
      <c r="B6" s="104"/>
      <c r="C6" s="104"/>
      <c r="D6" s="90" t="s">
        <v>17</v>
      </c>
      <c r="E6" s="90" t="s">
        <v>18</v>
      </c>
      <c r="F6" s="90" t="s">
        <v>17</v>
      </c>
      <c r="G6" s="90" t="s">
        <v>7</v>
      </c>
      <c r="H6" s="90" t="s">
        <v>21</v>
      </c>
      <c r="I6" s="90" t="s">
        <v>18</v>
      </c>
      <c r="J6" s="90" t="s">
        <v>20</v>
      </c>
      <c r="K6" s="90" t="s">
        <v>23</v>
      </c>
      <c r="L6" s="152" t="s">
        <v>39</v>
      </c>
      <c r="M6" s="162"/>
    </row>
    <row r="7" spans="1:13" s="6" customFormat="1" ht="15.75">
      <c r="A7" s="171"/>
      <c r="B7" s="67">
        <v>2008</v>
      </c>
      <c r="C7" s="68"/>
      <c r="D7" s="70">
        <v>17100</v>
      </c>
      <c r="E7" s="69">
        <f>+D7/365</f>
        <v>46.849315068493148</v>
      </c>
      <c r="F7" s="70">
        <f>D7-H7</f>
        <v>800</v>
      </c>
      <c r="G7" s="71">
        <f>+F7/D7</f>
        <v>4.6783625730994149E-2</v>
      </c>
      <c r="H7" s="70">
        <v>16300</v>
      </c>
      <c r="I7" s="69">
        <f>+H7/365</f>
        <v>44.657534246575345</v>
      </c>
      <c r="J7" s="70">
        <v>12400</v>
      </c>
      <c r="K7" s="69">
        <f>+J7/365/Nodrosinajums!$F$6*1000</f>
        <v>113.24200913242009</v>
      </c>
      <c r="L7" s="163">
        <f>H7-J7</f>
        <v>3900</v>
      </c>
      <c r="M7" s="164"/>
    </row>
    <row r="8" spans="1:13" s="6" customFormat="1" ht="15.75">
      <c r="A8" s="172"/>
      <c r="B8" s="67">
        <v>2009</v>
      </c>
      <c r="C8" s="68"/>
      <c r="D8" s="70">
        <v>16300</v>
      </c>
      <c r="E8" s="69">
        <f>+D8/365</f>
        <v>44.657534246575345</v>
      </c>
      <c r="F8" s="70">
        <f t="shared" ref="F8:F9" si="0">D8-H8</f>
        <v>800</v>
      </c>
      <c r="G8" s="71">
        <f>+F8/D8</f>
        <v>4.9079754601226995E-2</v>
      </c>
      <c r="H8" s="70">
        <v>15500</v>
      </c>
      <c r="I8" s="69">
        <f>+H8/365</f>
        <v>42.465753424657535</v>
      </c>
      <c r="J8" s="70">
        <v>12000</v>
      </c>
      <c r="K8" s="69">
        <f>+J8/365/Nodrosinajums!$F$6*1000</f>
        <v>109.58904109589042</v>
      </c>
      <c r="L8" s="163">
        <f t="shared" ref="L8:L9" si="1">H8-J8</f>
        <v>3500</v>
      </c>
      <c r="M8" s="164"/>
    </row>
    <row r="9" spans="1:13" s="6" customFormat="1" ht="15.75">
      <c r="A9" s="173"/>
      <c r="B9" s="67">
        <v>2010</v>
      </c>
      <c r="C9" s="68"/>
      <c r="D9" s="70">
        <v>22100</v>
      </c>
      <c r="E9" s="69">
        <f>+D9/365</f>
        <v>60.547945205479451</v>
      </c>
      <c r="F9" s="70">
        <f t="shared" si="0"/>
        <v>3100</v>
      </c>
      <c r="G9" s="71">
        <f>+F9/D9</f>
        <v>0.14027149321266968</v>
      </c>
      <c r="H9" s="70">
        <v>19000</v>
      </c>
      <c r="I9" s="69">
        <f>+H9/365</f>
        <v>52.054794520547944</v>
      </c>
      <c r="J9" s="70">
        <v>15000</v>
      </c>
      <c r="K9" s="69">
        <f>+J9/365/Nodrosinajums!$F$6*1000</f>
        <v>136.98630136986301</v>
      </c>
      <c r="L9" s="163">
        <f t="shared" si="1"/>
        <v>4000</v>
      </c>
      <c r="M9" s="164"/>
    </row>
    <row r="10" spans="1:13" s="103" customFormat="1" ht="9.75" customHeight="1">
      <c r="A10" s="15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02"/>
    </row>
    <row r="11" spans="1:13" s="4" customFormat="1" ht="33.75" hidden="1" customHeight="1">
      <c r="A11" s="14"/>
      <c r="B11" s="14"/>
      <c r="C11" s="17"/>
      <c r="D11" s="14"/>
      <c r="E11" s="16"/>
      <c r="F11" s="165"/>
      <c r="G11" s="166"/>
      <c r="H11" s="166"/>
      <c r="I11" s="166"/>
      <c r="J11" s="166"/>
      <c r="K11" s="166"/>
      <c r="L11" s="166"/>
      <c r="M11" s="166"/>
    </row>
    <row r="12" spans="1:13" s="6" customFormat="1" ht="6" customHeight="1">
      <c r="B12" s="5"/>
    </row>
    <row r="13" spans="1:13" s="7" customFormat="1" ht="15.75">
      <c r="A13" s="104" t="s">
        <v>1</v>
      </c>
      <c r="B13" s="104" t="s">
        <v>15</v>
      </c>
      <c r="C13" s="104"/>
      <c r="D13" s="167" t="s">
        <v>11</v>
      </c>
      <c r="E13" s="168"/>
      <c r="F13" s="168"/>
      <c r="G13" s="168"/>
      <c r="H13" s="169"/>
      <c r="I13" s="169"/>
      <c r="J13" s="169"/>
      <c r="K13" s="169"/>
      <c r="L13" s="169"/>
      <c r="M13" s="170"/>
    </row>
    <row r="14" spans="1:13" s="7" customFormat="1" ht="57.75" customHeight="1">
      <c r="A14" s="104"/>
      <c r="B14" s="104"/>
      <c r="C14" s="104"/>
      <c r="D14" s="104" t="s">
        <v>38</v>
      </c>
      <c r="E14" s="104"/>
      <c r="F14" s="152" t="s">
        <v>24</v>
      </c>
      <c r="G14" s="154"/>
      <c r="H14" s="104" t="s">
        <v>25</v>
      </c>
      <c r="I14" s="104"/>
      <c r="J14" s="104"/>
      <c r="K14" s="104"/>
      <c r="L14" s="104"/>
      <c r="M14" s="104"/>
    </row>
    <row r="15" spans="1:13" s="7" customFormat="1" ht="33" customHeight="1">
      <c r="A15" s="104"/>
      <c r="B15" s="104"/>
      <c r="C15" s="104"/>
      <c r="D15" s="90" t="s">
        <v>17</v>
      </c>
      <c r="E15" s="90" t="s">
        <v>18</v>
      </c>
      <c r="F15" s="90" t="s">
        <v>17</v>
      </c>
      <c r="G15" s="90" t="s">
        <v>7</v>
      </c>
      <c r="H15" s="90" t="s">
        <v>21</v>
      </c>
      <c r="I15" s="90" t="str">
        <f>+I6</f>
        <v>m3/dnn</v>
      </c>
      <c r="J15" s="90" t="s">
        <v>26</v>
      </c>
      <c r="K15" s="90" t="s">
        <v>23</v>
      </c>
      <c r="L15" s="152" t="s">
        <v>40</v>
      </c>
      <c r="M15" s="162"/>
    </row>
    <row r="16" spans="1:13" s="6" customFormat="1" ht="15.75">
      <c r="A16" s="171"/>
      <c r="B16" s="67">
        <v>2008</v>
      </c>
      <c r="C16" s="68"/>
      <c r="D16" s="74">
        <f>F16+H16</f>
        <v>25000</v>
      </c>
      <c r="E16" s="95">
        <f t="shared" ref="E16" si="2">D16/365</f>
        <v>68.493150684931507</v>
      </c>
      <c r="F16" s="72">
        <f>H16</f>
        <v>12500</v>
      </c>
      <c r="G16" s="73">
        <f t="shared" ref="G16" si="3">+F16/D16</f>
        <v>0.5</v>
      </c>
      <c r="H16" s="70">
        <f>J16+L16</f>
        <v>12500</v>
      </c>
      <c r="I16" s="69">
        <f>+H16/365</f>
        <v>34.246575342465754</v>
      </c>
      <c r="J16" s="70">
        <v>12000</v>
      </c>
      <c r="K16" s="69">
        <f>+J16/365/Nodrosinajums!J6*1000</f>
        <v>131.50684931506851</v>
      </c>
      <c r="L16" s="163">
        <v>500</v>
      </c>
      <c r="M16" s="164"/>
    </row>
    <row r="17" spans="1:13" s="6" customFormat="1" ht="15.75">
      <c r="A17" s="172"/>
      <c r="B17" s="67">
        <v>2009</v>
      </c>
      <c r="C17" s="68"/>
      <c r="D17" s="74">
        <f t="shared" ref="D17:D18" si="4">F17+H17</f>
        <v>11400</v>
      </c>
      <c r="E17" s="95">
        <f t="shared" ref="E17:E18" si="5">D17/365</f>
        <v>31.232876712328768</v>
      </c>
      <c r="F17" s="72">
        <f t="shared" ref="F17:F18" si="6">H17</f>
        <v>5700</v>
      </c>
      <c r="G17" s="73">
        <f t="shared" ref="G17:G18" si="7">+F17/D17</f>
        <v>0.5</v>
      </c>
      <c r="H17" s="70">
        <f t="shared" ref="H17:H18" si="8">J17+L17</f>
        <v>5700</v>
      </c>
      <c r="I17" s="69">
        <f>+H17/365</f>
        <v>15.616438356164384</v>
      </c>
      <c r="J17" s="70">
        <v>5200</v>
      </c>
      <c r="K17" s="69">
        <f>+J17/365/Nodrosinajums!J6*1000</f>
        <v>56.986301369863014</v>
      </c>
      <c r="L17" s="163">
        <v>500</v>
      </c>
      <c r="M17" s="164"/>
    </row>
    <row r="18" spans="1:13" s="6" customFormat="1" ht="15.75">
      <c r="A18" s="173"/>
      <c r="B18" s="67">
        <v>2010</v>
      </c>
      <c r="C18" s="68"/>
      <c r="D18" s="74">
        <f t="shared" si="4"/>
        <v>16000</v>
      </c>
      <c r="E18" s="95">
        <f t="shared" si="5"/>
        <v>43.835616438356162</v>
      </c>
      <c r="F18" s="72">
        <f t="shared" si="6"/>
        <v>8000</v>
      </c>
      <c r="G18" s="73">
        <f t="shared" si="7"/>
        <v>0.5</v>
      </c>
      <c r="H18" s="70">
        <f t="shared" si="8"/>
        <v>8000</v>
      </c>
      <c r="I18" s="69">
        <f>+H18/365</f>
        <v>21.917808219178081</v>
      </c>
      <c r="J18" s="70">
        <v>7500</v>
      </c>
      <c r="K18" s="69">
        <f>+J18/365/Nodrosinajums!J6*1000</f>
        <v>82.191780821917803</v>
      </c>
      <c r="L18" s="163">
        <v>500</v>
      </c>
      <c r="M18" s="164"/>
    </row>
    <row r="19" spans="1:13" s="103" customFormat="1" ht="27.75" customHeight="1">
      <c r="A19" s="15"/>
      <c r="B19" s="161" t="s">
        <v>75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02"/>
    </row>
  </sheetData>
  <mergeCells count="27">
    <mergeCell ref="A16:A18"/>
    <mergeCell ref="A4:A6"/>
    <mergeCell ref="A7:A9"/>
    <mergeCell ref="A13:A15"/>
    <mergeCell ref="B13:B15"/>
    <mergeCell ref="B4:B6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B19:L19"/>
    <mergeCell ref="B10:L10"/>
    <mergeCell ref="L6:M6"/>
    <mergeCell ref="L16:M16"/>
    <mergeCell ref="L17:M17"/>
    <mergeCell ref="L18:M18"/>
    <mergeCell ref="L15:M15"/>
    <mergeCell ref="F11:M11"/>
    <mergeCell ref="L8:M8"/>
    <mergeCell ref="L9:M9"/>
    <mergeCell ref="C13:C15"/>
    <mergeCell ref="C4:C6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"/>
  <sheetViews>
    <sheetView topLeftCell="B2" workbookViewId="0">
      <selection activeCell="H11" sqref="H11"/>
    </sheetView>
  </sheetViews>
  <sheetFormatPr defaultRowHeight="15.75"/>
  <cols>
    <col min="1" max="1" width="7.140625" style="6" customWidth="1"/>
    <col min="2" max="2" width="13.28515625" style="6" customWidth="1"/>
    <col min="3" max="8" width="17.85546875" style="6" customWidth="1"/>
    <col min="9" max="16384" width="9.140625" style="6"/>
  </cols>
  <sheetData>
    <row r="1" spans="1:8" s="8" customFormat="1" ht="29.25" customHeight="1">
      <c r="A1" s="125" t="s">
        <v>53</v>
      </c>
      <c r="B1" s="125"/>
      <c r="C1" s="125"/>
      <c r="D1" s="125"/>
      <c r="E1" s="125"/>
    </row>
    <row r="2" spans="1:8" s="8" customFormat="1" ht="33" customHeight="1">
      <c r="A2" s="9" t="str">
        <f>+'U-K-apjomi'!B2</f>
        <v>Nīcas novads</v>
      </c>
      <c r="B2" s="24"/>
      <c r="C2" s="24"/>
      <c r="D2" s="24"/>
      <c r="E2" s="24"/>
    </row>
    <row r="3" spans="1:8" s="75" customFormat="1" ht="30" customHeight="1">
      <c r="A3" s="174" t="s">
        <v>0</v>
      </c>
      <c r="B3" s="174" t="s">
        <v>1</v>
      </c>
      <c r="C3" s="174" t="s">
        <v>46</v>
      </c>
      <c r="D3" s="174"/>
      <c r="E3" s="174"/>
      <c r="F3" s="174" t="s">
        <v>54</v>
      </c>
      <c r="G3" s="174"/>
      <c r="H3" s="174"/>
    </row>
    <row r="4" spans="1:8" s="76" customFormat="1" ht="21.75" customHeight="1">
      <c r="A4" s="176"/>
      <c r="B4" s="177"/>
      <c r="C4" s="174" t="s">
        <v>47</v>
      </c>
      <c r="D4" s="174" t="s">
        <v>48</v>
      </c>
      <c r="E4" s="174" t="s">
        <v>49</v>
      </c>
      <c r="F4" s="174" t="s">
        <v>50</v>
      </c>
      <c r="G4" s="174" t="s">
        <v>51</v>
      </c>
      <c r="H4" s="174" t="s">
        <v>52</v>
      </c>
    </row>
    <row r="5" spans="1:8" s="76" customFormat="1" ht="6" customHeight="1">
      <c r="A5" s="177"/>
      <c r="B5" s="177"/>
      <c r="C5" s="175"/>
      <c r="D5" s="175"/>
      <c r="E5" s="175"/>
      <c r="F5" s="175"/>
      <c r="G5" s="175"/>
      <c r="H5" s="175"/>
    </row>
    <row r="6" spans="1:8" s="76" customFormat="1" ht="66" customHeight="1">
      <c r="A6" s="33">
        <v>1</v>
      </c>
      <c r="B6" s="85" t="str">
        <f>+Nodrosinajums!B6</f>
        <v>Rude</v>
      </c>
      <c r="C6" s="85" t="s">
        <v>64</v>
      </c>
      <c r="D6" s="85" t="s">
        <v>65</v>
      </c>
      <c r="E6" s="85" t="s">
        <v>65</v>
      </c>
      <c r="F6" s="85" t="s">
        <v>66</v>
      </c>
      <c r="G6" s="85" t="s">
        <v>76</v>
      </c>
      <c r="H6" s="85" t="s">
        <v>77</v>
      </c>
    </row>
    <row r="7" spans="1:8" s="76" customFormat="1" ht="66.75" hidden="1" customHeight="1">
      <c r="A7" s="33"/>
      <c r="B7" s="85"/>
      <c r="C7" s="85"/>
      <c r="D7" s="85"/>
      <c r="E7" s="85"/>
      <c r="F7" s="85"/>
      <c r="G7" s="85"/>
      <c r="H7" s="85"/>
    </row>
    <row r="8" spans="1:8" s="76" customFormat="1" ht="36.75" hidden="1" customHeight="1">
      <c r="A8" s="33"/>
      <c r="B8" s="85"/>
      <c r="C8" s="85"/>
      <c r="D8" s="85"/>
      <c r="E8" s="85"/>
      <c r="F8" s="85"/>
      <c r="G8" s="33"/>
      <c r="H8" s="33"/>
    </row>
    <row r="9" spans="1:8" s="76" customFormat="1" ht="36.75" hidden="1" customHeight="1">
      <c r="A9" s="33"/>
      <c r="B9" s="85"/>
      <c r="C9" s="85"/>
      <c r="D9" s="85"/>
      <c r="E9" s="85"/>
      <c r="F9" s="85"/>
      <c r="G9" s="85"/>
      <c r="H9" s="85"/>
    </row>
    <row r="10" spans="1:8" s="76" customFormat="1" ht="33.75" hidden="1" customHeight="1">
      <c r="A10" s="33"/>
      <c r="B10" s="85"/>
      <c r="C10" s="85"/>
      <c r="D10" s="85"/>
      <c r="E10" s="85"/>
      <c r="F10" s="85"/>
      <c r="G10" s="85"/>
      <c r="H10" s="85"/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2"/>
  <sheetViews>
    <sheetView tabSelected="1" topLeftCell="C3" workbookViewId="0">
      <selection activeCell="D15" sqref="D14:D15"/>
    </sheetView>
  </sheetViews>
  <sheetFormatPr defaultRowHeight="15.75" outlineLevelRow="1"/>
  <cols>
    <col min="1" max="1" width="6.42578125" style="6" customWidth="1"/>
    <col min="2" max="2" width="13.28515625" style="6" customWidth="1"/>
    <col min="3" max="6" width="14.42578125" style="25" customWidth="1"/>
    <col min="7" max="7" width="16.42578125" style="25" customWidth="1"/>
    <col min="8" max="8" width="14.42578125" style="25" customWidth="1"/>
    <col min="9" max="9" width="26.85546875" style="187" customWidth="1"/>
    <col min="10" max="16384" width="9.140625" style="25"/>
  </cols>
  <sheetData>
    <row r="1" spans="1:9" s="8" customFormat="1" ht="18.75">
      <c r="A1" s="125" t="s">
        <v>55</v>
      </c>
      <c r="B1" s="125"/>
      <c r="C1" s="125"/>
      <c r="D1" s="125"/>
      <c r="E1" s="125"/>
      <c r="I1" s="180"/>
    </row>
    <row r="2" spans="1:9" s="8" customFormat="1" ht="31.5" customHeight="1">
      <c r="A2" s="9" t="str">
        <f>+Kvalitate!A2</f>
        <v>Nīcas novads</v>
      </c>
      <c r="B2" s="24"/>
      <c r="C2" s="24"/>
      <c r="D2" s="24"/>
      <c r="E2" s="24"/>
      <c r="I2" s="180"/>
    </row>
    <row r="3" spans="1:9" s="7" customFormat="1" ht="30" customHeight="1">
      <c r="A3" s="120" t="s">
        <v>0</v>
      </c>
      <c r="B3" s="120" t="s">
        <v>1</v>
      </c>
      <c r="C3" s="152" t="s">
        <v>56</v>
      </c>
      <c r="D3" s="153"/>
      <c r="E3" s="154"/>
      <c r="F3" s="152" t="s">
        <v>57</v>
      </c>
      <c r="G3" s="153"/>
      <c r="H3" s="154"/>
      <c r="I3" s="181" t="s">
        <v>62</v>
      </c>
    </row>
    <row r="4" spans="1:9" s="8" customFormat="1" ht="21.75" customHeight="1">
      <c r="A4" s="179"/>
      <c r="B4" s="179"/>
      <c r="C4" s="120" t="s">
        <v>58</v>
      </c>
      <c r="D4" s="120" t="s">
        <v>48</v>
      </c>
      <c r="E4" s="120" t="s">
        <v>59</v>
      </c>
      <c r="F4" s="120" t="s">
        <v>60</v>
      </c>
      <c r="G4" s="120" t="s">
        <v>59</v>
      </c>
      <c r="H4" s="120" t="s">
        <v>61</v>
      </c>
      <c r="I4" s="182"/>
    </row>
    <row r="5" spans="1:9" s="8" customFormat="1" ht="6" customHeight="1">
      <c r="A5" s="178"/>
      <c r="B5" s="178"/>
      <c r="C5" s="178"/>
      <c r="D5" s="178"/>
      <c r="E5" s="178"/>
      <c r="F5" s="178"/>
      <c r="G5" s="178"/>
      <c r="H5" s="178"/>
      <c r="I5" s="183"/>
    </row>
    <row r="6" spans="1:9" s="77" customFormat="1" ht="249.75" customHeight="1">
      <c r="A6" s="33">
        <v>1</v>
      </c>
      <c r="B6" s="85" t="str">
        <f>+Kvalitate!B6</f>
        <v>Rude</v>
      </c>
      <c r="C6" s="85" t="s">
        <v>69</v>
      </c>
      <c r="D6" s="85" t="s">
        <v>80</v>
      </c>
      <c r="E6" s="85" t="s">
        <v>79</v>
      </c>
      <c r="F6" s="85" t="s">
        <v>82</v>
      </c>
      <c r="G6" s="85" t="s">
        <v>81</v>
      </c>
      <c r="H6" s="85" t="s">
        <v>68</v>
      </c>
      <c r="I6" s="184" t="s">
        <v>78</v>
      </c>
    </row>
    <row r="7" spans="1:9" s="77" customFormat="1" ht="47.25" hidden="1" customHeight="1">
      <c r="A7" s="96"/>
      <c r="B7" s="97"/>
      <c r="C7" s="97"/>
      <c r="D7" s="97"/>
      <c r="E7" s="97"/>
      <c r="F7" s="97"/>
      <c r="G7" s="97"/>
      <c r="H7" s="97"/>
      <c r="I7" s="185"/>
    </row>
    <row r="8" spans="1:9" s="77" customFormat="1" ht="95.25" hidden="1" customHeight="1">
      <c r="A8" s="33"/>
      <c r="B8" s="85"/>
      <c r="C8" s="85"/>
      <c r="D8" s="85"/>
      <c r="E8" s="85"/>
      <c r="F8" s="85"/>
      <c r="G8" s="85"/>
      <c r="H8" s="85"/>
      <c r="I8" s="184"/>
    </row>
    <row r="9" spans="1:9" s="77" customFormat="1" ht="66" hidden="1" customHeight="1">
      <c r="A9" s="96"/>
      <c r="B9" s="97"/>
      <c r="C9" s="98"/>
      <c r="D9" s="98"/>
      <c r="E9" s="97"/>
      <c r="F9" s="97"/>
      <c r="G9" s="97"/>
      <c r="H9" s="97"/>
      <c r="I9" s="186"/>
    </row>
    <row r="10" spans="1:9" s="76" customFormat="1" ht="114" hidden="1" customHeight="1" outlineLevel="1">
      <c r="A10" s="33"/>
      <c r="B10" s="85"/>
      <c r="C10" s="85"/>
      <c r="D10" s="85"/>
      <c r="E10" s="85"/>
      <c r="F10" s="85"/>
      <c r="G10" s="85"/>
      <c r="H10" s="85"/>
      <c r="I10" s="184"/>
    </row>
    <row r="11" spans="1:9" s="76" customFormat="1" ht="15" hidden="1">
      <c r="A11" s="33"/>
      <c r="B11" s="85"/>
      <c r="C11" s="78"/>
      <c r="D11" s="78"/>
      <c r="E11" s="85"/>
      <c r="F11" s="85"/>
      <c r="G11" s="85"/>
      <c r="H11" s="85"/>
      <c r="I11" s="184"/>
    </row>
    <row r="12" spans="1:9" s="76" customFormat="1" ht="84" hidden="1" customHeight="1">
      <c r="A12" s="33"/>
      <c r="B12" s="85"/>
      <c r="C12" s="85"/>
      <c r="D12" s="85"/>
      <c r="E12" s="85"/>
      <c r="F12" s="85"/>
      <c r="G12" s="85"/>
      <c r="H12" s="33"/>
      <c r="I12" s="184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2012-02-06T09:21:21Z</cp:lastPrinted>
  <dcterms:created xsi:type="dcterms:W3CDTF">2011-12-13T13:06:12Z</dcterms:created>
  <dcterms:modified xsi:type="dcterms:W3CDTF">2012-02-06T09:22:13Z</dcterms:modified>
</cp:coreProperties>
</file>