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3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I9" i="2"/>
  <c r="G9"/>
  <c r="F9"/>
  <c r="E9" i="1"/>
  <c r="H18" i="3"/>
  <c r="H17"/>
  <c r="H16"/>
  <c r="J18"/>
  <c r="J17"/>
  <c r="J16"/>
  <c r="I18"/>
  <c r="I17"/>
  <c r="I16"/>
  <c r="I9"/>
  <c r="I8"/>
  <c r="I7"/>
  <c r="C9" i="2"/>
  <c r="M6" i="1"/>
  <c r="K6"/>
  <c r="I6"/>
  <c r="G6"/>
  <c r="E6"/>
  <c r="J8" i="3"/>
  <c r="J7"/>
  <c r="D9"/>
  <c r="D8"/>
  <c r="E8" s="1"/>
  <c r="D7"/>
  <c r="E7" s="1"/>
  <c r="G8"/>
  <c r="G7"/>
  <c r="J9"/>
  <c r="I5" i="2"/>
  <c r="A2" i="5"/>
  <c r="A2" i="4"/>
  <c r="B8"/>
  <c r="B7" i="5" s="1"/>
  <c r="B6"/>
  <c r="G15" i="3"/>
  <c r="G17"/>
  <c r="G16"/>
  <c r="B9" i="2"/>
  <c r="B18" i="1"/>
  <c r="B17"/>
  <c r="B16"/>
  <c r="G9" i="3" l="1"/>
  <c r="E9" l="1"/>
  <c r="C9"/>
  <c r="C8"/>
  <c r="C7"/>
  <c r="A2" i="2"/>
  <c r="A2" i="3" s="1"/>
  <c r="G18" l="1"/>
</calcChain>
</file>

<file path=xl/sharedStrings.xml><?xml version="1.0" encoding="utf-8"?>
<sst xmlns="http://schemas.openxmlformats.org/spreadsheetml/2006/main" count="159" uniqueCount="88">
  <si>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</si>
  <si>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</si>
  <si>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</si>
  <si>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</si>
  <si>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</si>
  <si>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</si>
  <si>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</si>
  <si>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</si>
  <si>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</si>
  <si>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</si>
  <si>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</si>
  <si>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</si>
  <si>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</si>
  <si>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</si>
  <si>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</si>
  <si>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</si>
  <si>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</si>
  <si>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</si>
  <si>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</si>
  <si>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</si>
  <si>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</si>
  <si>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</si>
  <si>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</si>
  <si>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</si>
  <si>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</si>
  <si>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</si>
  <si>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</si>
  <si>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</si>
  <si>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</si>
  <si>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nd</t>
  </si>
  <si>
    <t>VARAM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</si>
  <si>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</si>
  <si>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</si>
  <si>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</si>
  <si>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</si>
  <si>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</si>
  <si>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</si>
  <si>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</si>
  <si>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</si>
  <si>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</si>
  <si>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no iestādēm un uzņēmumiem</t>
  </si>
  <si>
    <t>iestādēm un uzņēmumiem</t>
  </si>
  <si>
    <t>Iedzī-votāji</t>
  </si>
  <si>
    <t>Uzņē-mumi</t>
  </si>
  <si>
    <t>U,K</t>
  </si>
  <si>
    <t>Uzņē-mumu skaits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</si>
  <si>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</si>
  <si>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</si>
  <si>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</si>
  <si>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</si>
  <si>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</si>
  <si>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</si>
  <si>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</si>
  <si>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</si>
  <si>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</si>
  <si>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</si>
  <si>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</si>
  <si>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</si>
  <si>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</si>
  <si>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</si>
  <si>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</si>
  <si>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</si>
  <si>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</si>
  <si>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Ter.plānojuma dati</t>
  </si>
  <si>
    <t>Ozolnieku novads</t>
  </si>
  <si>
    <t>Āne</t>
  </si>
  <si>
    <t>Tetele</t>
  </si>
  <si>
    <t>Brankas</t>
  </si>
  <si>
    <t>Respondents ir sniedzis datus, kas apter gan Āni, gan Teteli, un norādījis, ka datu nodalīšana nav iespējama, jo uzskaite ir kopīga.</t>
  </si>
  <si>
    <t>1, 2</t>
  </si>
  <si>
    <t>Āne un Tetele</t>
  </si>
  <si>
    <t>Kontaktpersona: Jeļena Baranovska, SIA "Āne EP" valdes locekle</t>
  </si>
  <si>
    <t>SIA "Āne EP"</t>
  </si>
  <si>
    <t>Regulatora izsniegta licence, līgums ar pašvaldību un Regulatora apstiprināti tarifi</t>
  </si>
  <si>
    <t>Pašvaldības komercsabiedrība</t>
  </si>
  <si>
    <t>Pašvaldības īpašumā</t>
  </si>
  <si>
    <t>Kanalizācijas sistēma nolietojusies, vidē tiek novadīti neattīrīti notekūdeņi, cauruļvados ir plīsumi.</t>
  </si>
  <si>
    <t>Tīkli nolietojušies, tehn.pase nav saglabājusies.</t>
  </si>
  <si>
    <t>USS nav, tīklā tiek padots neattīrīts ūdens</t>
  </si>
  <si>
    <t>Urbumi nolietojušies.</t>
  </si>
  <si>
    <t>Respondents nav norādījis konkrētus pasākumus, bet sistēmu raksturojums liecina, ka nepieciešama gan ūdensapgādes, gan kanalizācijas sistēmas rekonstrukcija.</t>
  </si>
  <si>
    <t>Fe&gt;0,2 mg/l, paaugstināta duļķainība</t>
  </si>
  <si>
    <t>Fe&gt;0,2 mg/l</t>
  </si>
  <si>
    <t>SIA "Ūdenslāse"</t>
  </si>
  <si>
    <t>Lielupe</t>
  </si>
  <si>
    <t>BIO-800 un BIO-12 Tehniskais stāvoklis ļoti slikts.</t>
  </si>
  <si>
    <t>L=4,16 km, tehniskais stāvoklis slikts.</t>
  </si>
  <si>
    <t>nav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</si>
</sst>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9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9" fontId="2" fillId="0" borderId="0" xfId="0" applyNumberFormat="1" applyFont="1" applyFill="1" applyBorder="1"/>
    <xf numFmtId="1" fontId="6" fillId="0" borderId="0" xfId="0" applyNumberFormat="1" applyFont="1" applyFill="1"/>
    <xf numFmtId="0" fontId="6" fillId="0" borderId="0" xfId="0" applyFont="1" applyFill="1"/>
    <xf numFmtId="1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/>
    </xf>
    <xf numFmtId="0" fontId="8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vertical="top"/>
    </xf>
    <xf numFmtId="0" fontId="2" fillId="0" borderId="12" xfId="0" applyFont="1" applyFill="1" applyBorder="1" applyAlignment="1">
      <alignment horizontal="right" vertical="top"/>
    </xf>
    <xf numFmtId="0" fontId="2" fillId="0" borderId="12" xfId="0" applyFont="1" applyFill="1" applyBorder="1" applyAlignment="1">
      <alignment vertical="top"/>
    </xf>
    <xf numFmtId="0" fontId="0" fillId="0" borderId="11" xfId="0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10" xfId="0" applyFont="1" applyFill="1" applyBorder="1" applyAlignment="1">
      <alignment vertical="top"/>
    </xf>
    <xf numFmtId="0" fontId="6" fillId="0" borderId="12" xfId="0" applyFont="1" applyFill="1" applyBorder="1" applyAlignment="1">
      <alignment horizontal="right" vertical="top"/>
    </xf>
    <xf numFmtId="0" fontId="6" fillId="0" borderId="12" xfId="0" applyFont="1" applyFill="1" applyBorder="1" applyAlignment="1">
      <alignment vertical="top"/>
    </xf>
    <xf numFmtId="0" fontId="7" fillId="0" borderId="11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9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right"/>
    </xf>
    <xf numFmtId="1" fontId="2" fillId="0" borderId="6" xfId="0" applyNumberFormat="1" applyFont="1" applyFill="1" applyBorder="1"/>
    <xf numFmtId="1" fontId="2" fillId="0" borderId="6" xfId="0" applyNumberFormat="1" applyFont="1" applyFill="1" applyBorder="1" applyAlignment="1">
      <alignment horizontal="right"/>
    </xf>
    <xf numFmtId="1" fontId="2" fillId="0" borderId="0" xfId="0" applyNumberFormat="1" applyFont="1" applyFill="1"/>
    <xf numFmtId="1" fontId="2" fillId="0" borderId="4" xfId="0" applyNumberFormat="1" applyFont="1" applyFill="1" applyBorder="1"/>
    <xf numFmtId="1" fontId="2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vertical="top" wrapText="1"/>
    </xf>
    <xf numFmtId="9" fontId="2" fillId="0" borderId="2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vertical="top" wrapText="1"/>
    </xf>
    <xf numFmtId="9" fontId="2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1" fontId="2" fillId="0" borderId="4" xfId="0" applyNumberFormat="1" applyFont="1" applyFill="1" applyBorder="1" applyAlignment="1">
      <alignment horizontal="center"/>
    </xf>
    <xf numFmtId="0" fontId="4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2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0" fillId="0" borderId="3" xfId="0" applyFill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/>
    </xf>
    <xf numFmtId="0" fontId="0" fillId="0" borderId="7" xfId="0" applyFill="1" applyBorder="1" applyAlignme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2" xfId="0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0" fillId="0" borderId="9" xfId="0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opLeftCell="B3" workbookViewId="0">
      <selection activeCell="J18" sqref="J18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82" t="s">
        <v>32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13" ht="18.75">
      <c r="A2" s="9" t="s">
        <v>64</v>
      </c>
    </row>
    <row r="3" spans="1:13" s="7" customFormat="1" ht="36" customHeight="1">
      <c r="A3" s="83" t="s">
        <v>0</v>
      </c>
      <c r="B3" s="83" t="s">
        <v>1</v>
      </c>
      <c r="C3" s="83" t="s">
        <v>2</v>
      </c>
      <c r="D3" s="83"/>
      <c r="E3" s="83"/>
      <c r="F3" s="83" t="s">
        <v>3</v>
      </c>
      <c r="G3" s="83"/>
      <c r="H3" s="83"/>
      <c r="I3" s="83"/>
      <c r="J3" s="83" t="s">
        <v>8</v>
      </c>
      <c r="K3" s="83"/>
      <c r="L3" s="83"/>
      <c r="M3" s="83"/>
    </row>
    <row r="4" spans="1:13" ht="31.5" customHeight="1">
      <c r="A4" s="87"/>
      <c r="B4" s="88"/>
      <c r="C4" s="84" t="s">
        <v>30</v>
      </c>
      <c r="D4" s="84" t="s">
        <v>63</v>
      </c>
      <c r="E4" s="84" t="s">
        <v>31</v>
      </c>
      <c r="F4" s="84" t="s">
        <v>4</v>
      </c>
      <c r="G4" s="84"/>
      <c r="H4" s="85" t="s">
        <v>5</v>
      </c>
      <c r="I4" s="86"/>
      <c r="J4" s="84" t="s">
        <v>4</v>
      </c>
      <c r="K4" s="84"/>
      <c r="L4" s="85" t="s">
        <v>5</v>
      </c>
      <c r="M4" s="86"/>
    </row>
    <row r="5" spans="1:13">
      <c r="A5" s="88"/>
      <c r="B5" s="88"/>
      <c r="C5" s="89"/>
      <c r="D5" s="89"/>
      <c r="E5" s="89"/>
      <c r="F5" s="31" t="s">
        <v>6</v>
      </c>
      <c r="G5" s="31" t="s">
        <v>7</v>
      </c>
      <c r="H5" s="31" t="s">
        <v>6</v>
      </c>
      <c r="I5" s="31" t="s">
        <v>7</v>
      </c>
      <c r="J5" s="31" t="s">
        <v>6</v>
      </c>
      <c r="K5" s="31" t="s">
        <v>7</v>
      </c>
      <c r="L5" s="31" t="s">
        <v>6</v>
      </c>
      <c r="M5" s="31" t="s">
        <v>7</v>
      </c>
    </row>
    <row r="6" spans="1:13" s="29" customFormat="1">
      <c r="A6" s="26">
        <v>1</v>
      </c>
      <c r="B6" s="80" t="s">
        <v>65</v>
      </c>
      <c r="C6" s="80">
        <v>1489</v>
      </c>
      <c r="D6" s="126">
        <v>2000</v>
      </c>
      <c r="E6" s="126">
        <f>+D6</f>
        <v>2000</v>
      </c>
      <c r="F6" s="93">
        <v>1450</v>
      </c>
      <c r="G6" s="127">
        <f>+F6/E6</f>
        <v>0.72499999999999998</v>
      </c>
      <c r="H6" s="93">
        <v>1450</v>
      </c>
      <c r="I6" s="127">
        <f>+H6/E6</f>
        <v>0.72499999999999998</v>
      </c>
      <c r="J6" s="93">
        <v>1450</v>
      </c>
      <c r="K6" s="127">
        <f>+J6/E6</f>
        <v>0.72499999999999998</v>
      </c>
      <c r="L6" s="93">
        <v>1450</v>
      </c>
      <c r="M6" s="127">
        <f>+L6/E6</f>
        <v>0.72499999999999998</v>
      </c>
    </row>
    <row r="7" spans="1:13" s="29" customFormat="1">
      <c r="A7" s="121">
        <v>2</v>
      </c>
      <c r="B7" s="122" t="s">
        <v>66</v>
      </c>
      <c r="C7" s="122">
        <v>336</v>
      </c>
      <c r="D7" s="128"/>
      <c r="E7" s="128"/>
      <c r="F7" s="129"/>
      <c r="G7" s="129"/>
      <c r="H7" s="129"/>
      <c r="I7" s="129"/>
      <c r="J7" s="129"/>
      <c r="K7" s="129"/>
      <c r="L7" s="129"/>
      <c r="M7" s="129"/>
    </row>
    <row r="8" spans="1:13" s="29" customFormat="1">
      <c r="A8" s="72"/>
      <c r="B8" s="123" t="s">
        <v>68</v>
      </c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5"/>
    </row>
    <row r="9" spans="1:13">
      <c r="A9" s="31">
        <v>3</v>
      </c>
      <c r="B9" s="78" t="s">
        <v>67</v>
      </c>
      <c r="C9" s="30">
        <v>1049</v>
      </c>
      <c r="D9" s="30">
        <v>950</v>
      </c>
      <c r="E9" s="30">
        <f>+D9</f>
        <v>950</v>
      </c>
      <c r="F9" s="79" t="s">
        <v>29</v>
      </c>
      <c r="G9" s="49" t="s">
        <v>29</v>
      </c>
      <c r="H9" s="79" t="s">
        <v>29</v>
      </c>
      <c r="I9" s="10" t="s">
        <v>29</v>
      </c>
      <c r="J9" s="79" t="s">
        <v>29</v>
      </c>
      <c r="K9" s="49" t="s">
        <v>29</v>
      </c>
      <c r="L9" s="79" t="s">
        <v>29</v>
      </c>
      <c r="M9" s="10" t="s">
        <v>29</v>
      </c>
    </row>
    <row r="10" spans="1:13" s="29" customFormat="1" hidden="1">
      <c r="A10" s="26"/>
      <c r="B10" s="48"/>
      <c r="C10" s="48"/>
      <c r="D10" s="48"/>
      <c r="E10" s="48"/>
      <c r="F10" s="26"/>
      <c r="G10" s="69"/>
      <c r="H10" s="26"/>
      <c r="I10" s="70"/>
      <c r="J10" s="26"/>
      <c r="K10" s="69"/>
      <c r="L10" s="26"/>
      <c r="M10" s="71"/>
    </row>
    <row r="11" spans="1:13" s="29" customFormat="1" hidden="1">
      <c r="A11" s="72"/>
      <c r="B11" s="77"/>
      <c r="C11" s="73"/>
      <c r="D11" s="73"/>
      <c r="E11" s="73"/>
      <c r="F11" s="72"/>
      <c r="G11" s="74"/>
      <c r="H11" s="72"/>
      <c r="I11" s="75"/>
      <c r="J11" s="72"/>
      <c r="K11" s="74"/>
      <c r="L11" s="72"/>
      <c r="M11" s="76"/>
    </row>
    <row r="12" spans="1:13" ht="9" customHeight="1"/>
    <row r="13" spans="1:13" ht="35.25" customHeight="1">
      <c r="A13" s="83" t="s">
        <v>0</v>
      </c>
      <c r="B13" s="83" t="s">
        <v>1</v>
      </c>
      <c r="C13" s="84" t="s">
        <v>36</v>
      </c>
      <c r="D13" s="84"/>
      <c r="E13" s="84"/>
      <c r="F13" s="89"/>
      <c r="G13" s="85" t="s">
        <v>38</v>
      </c>
      <c r="H13" s="92"/>
      <c r="I13" s="86"/>
    </row>
    <row r="14" spans="1:13">
      <c r="A14" s="87"/>
      <c r="B14" s="88"/>
      <c r="C14" s="85" t="s">
        <v>10</v>
      </c>
      <c r="D14" s="90"/>
      <c r="E14" s="85" t="s">
        <v>11</v>
      </c>
      <c r="F14" s="91"/>
      <c r="G14" s="93" t="s">
        <v>42</v>
      </c>
      <c r="H14" s="93" t="s">
        <v>39</v>
      </c>
      <c r="I14" s="93" t="s">
        <v>43</v>
      </c>
    </row>
    <row r="15" spans="1:13" ht="47.25">
      <c r="A15" s="88"/>
      <c r="B15" s="88"/>
      <c r="C15" s="31" t="s">
        <v>37</v>
      </c>
      <c r="D15" s="31" t="s">
        <v>45</v>
      </c>
      <c r="E15" s="31" t="s">
        <v>37</v>
      </c>
      <c r="F15" s="31" t="s">
        <v>45</v>
      </c>
      <c r="G15" s="94"/>
      <c r="H15" s="94"/>
      <c r="I15" s="94"/>
    </row>
    <row r="16" spans="1:13" s="29" customFormat="1">
      <c r="A16" s="26">
        <v>1</v>
      </c>
      <c r="B16" s="80" t="str">
        <f>+B6</f>
        <v>Āne</v>
      </c>
      <c r="C16" s="93">
        <v>4</v>
      </c>
      <c r="D16" s="93">
        <v>16</v>
      </c>
      <c r="E16" s="93">
        <v>4</v>
      </c>
      <c r="F16" s="93">
        <v>46</v>
      </c>
      <c r="G16" s="93" t="s">
        <v>29</v>
      </c>
      <c r="H16" s="93" t="s">
        <v>29</v>
      </c>
      <c r="I16" s="93" t="s">
        <v>29</v>
      </c>
      <c r="J16" s="42"/>
    </row>
    <row r="17" spans="1:10" s="29" customFormat="1">
      <c r="A17" s="72">
        <v>2</v>
      </c>
      <c r="B17" s="73" t="str">
        <f>+B7</f>
        <v>Tetele</v>
      </c>
      <c r="C17" s="130"/>
      <c r="D17" s="130"/>
      <c r="E17" s="130"/>
      <c r="F17" s="130"/>
      <c r="G17" s="130"/>
      <c r="H17" s="130"/>
      <c r="I17" s="130"/>
      <c r="J17" s="42"/>
    </row>
    <row r="18" spans="1:10">
      <c r="A18" s="31">
        <v>3</v>
      </c>
      <c r="B18" s="30" t="str">
        <f>+B9</f>
        <v>Brankas</v>
      </c>
      <c r="C18" s="79" t="s">
        <v>29</v>
      </c>
      <c r="D18" s="49" t="s">
        <v>29</v>
      </c>
      <c r="E18" s="79" t="s">
        <v>29</v>
      </c>
      <c r="F18" s="10" t="s">
        <v>29</v>
      </c>
      <c r="G18" s="79" t="s">
        <v>29</v>
      </c>
      <c r="H18" s="79" t="s">
        <v>29</v>
      </c>
      <c r="I18" s="79" t="s">
        <v>29</v>
      </c>
      <c r="J18" s="11"/>
    </row>
    <row r="19" spans="1:10" hidden="1">
      <c r="A19" s="47"/>
      <c r="B19" s="46"/>
      <c r="C19" s="47"/>
      <c r="D19" s="47"/>
      <c r="E19" s="47"/>
      <c r="F19" s="47"/>
      <c r="G19" s="10"/>
      <c r="H19" s="47"/>
      <c r="I19" s="10"/>
      <c r="J19" s="11"/>
    </row>
  </sheetData>
  <mergeCells count="40">
    <mergeCell ref="J6:J7"/>
    <mergeCell ref="K6:K7"/>
    <mergeCell ref="L6:L7"/>
    <mergeCell ref="M6:M7"/>
    <mergeCell ref="C16:C17"/>
    <mergeCell ref="D16:D17"/>
    <mergeCell ref="E16:E17"/>
    <mergeCell ref="F16:F17"/>
    <mergeCell ref="G16:G17"/>
    <mergeCell ref="H16:H17"/>
    <mergeCell ref="I16:I17"/>
    <mergeCell ref="E6:E7"/>
    <mergeCell ref="F6:F7"/>
    <mergeCell ref="G6:G7"/>
    <mergeCell ref="H6:H7"/>
    <mergeCell ref="I6:I7"/>
    <mergeCell ref="A13:A15"/>
    <mergeCell ref="B13:B15"/>
    <mergeCell ref="E4:E5"/>
    <mergeCell ref="J3:M3"/>
    <mergeCell ref="J4:K4"/>
    <mergeCell ref="L4:M4"/>
    <mergeCell ref="D4:D5"/>
    <mergeCell ref="C13:F13"/>
    <mergeCell ref="C14:D14"/>
    <mergeCell ref="E14:F14"/>
    <mergeCell ref="G13:I13"/>
    <mergeCell ref="G14:G15"/>
    <mergeCell ref="H14:H15"/>
    <mergeCell ref="I14:I15"/>
    <mergeCell ref="B8:M8"/>
    <mergeCell ref="D6:D7"/>
    <mergeCell ref="A1:M1"/>
    <mergeCell ref="C3:E3"/>
    <mergeCell ref="F3:I3"/>
    <mergeCell ref="F4:G4"/>
    <mergeCell ref="H4:I4"/>
    <mergeCell ref="A3:A5"/>
    <mergeCell ref="B3:B5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2"/>
  <sheetViews>
    <sheetView topLeftCell="B1" workbookViewId="0">
      <selection activeCell="D24" sqref="D24"/>
    </sheetView>
  </sheetViews>
  <sheetFormatPr defaultRowHeight="15.75"/>
  <cols>
    <col min="1" max="1" width="6" style="13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6.710937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2" t="s">
        <v>33</v>
      </c>
    </row>
    <row r="2" spans="1:10" ht="18.75">
      <c r="A2" s="12" t="str">
        <f>+Nodrosinajums!A2</f>
        <v>Ozolnieku novads</v>
      </c>
    </row>
    <row r="3" spans="1:10" s="7" customFormat="1" ht="39.75" customHeight="1">
      <c r="A3" s="93" t="s">
        <v>0</v>
      </c>
      <c r="B3" s="93" t="s">
        <v>1</v>
      </c>
      <c r="C3" s="93"/>
      <c r="D3" s="100" t="s">
        <v>9</v>
      </c>
      <c r="E3" s="101"/>
      <c r="F3" s="97" t="s">
        <v>12</v>
      </c>
      <c r="G3" s="98"/>
      <c r="H3" s="98"/>
      <c r="I3" s="98"/>
      <c r="J3" s="99"/>
    </row>
    <row r="4" spans="1:10" ht="34.5" customHeight="1">
      <c r="A4" s="95"/>
      <c r="B4" s="96"/>
      <c r="C4" s="107"/>
      <c r="D4" s="102"/>
      <c r="E4" s="103"/>
      <c r="F4" s="25" t="s">
        <v>13</v>
      </c>
      <c r="G4" s="25" t="s">
        <v>34</v>
      </c>
      <c r="H4" s="25" t="s">
        <v>14</v>
      </c>
      <c r="I4" s="85" t="s">
        <v>15</v>
      </c>
      <c r="J4" s="90"/>
    </row>
    <row r="5" spans="1:10" s="29" customFormat="1" ht="69.75" customHeight="1">
      <c r="A5" s="26" t="s">
        <v>69</v>
      </c>
      <c r="B5" s="80" t="s">
        <v>70</v>
      </c>
      <c r="C5" s="80" t="s">
        <v>44</v>
      </c>
      <c r="D5" s="104" t="s">
        <v>72</v>
      </c>
      <c r="E5" s="105"/>
      <c r="F5" s="80" t="s">
        <v>74</v>
      </c>
      <c r="G5" s="80" t="s">
        <v>73</v>
      </c>
      <c r="H5" s="80" t="s">
        <v>75</v>
      </c>
      <c r="I5" s="104" t="str">
        <f>+D5</f>
        <v>SIA "Āne EP"</v>
      </c>
      <c r="J5" s="106"/>
    </row>
    <row r="6" spans="1:10" s="55" customFormat="1" ht="18" customHeight="1">
      <c r="A6" s="50"/>
      <c r="B6" s="51" t="s">
        <v>71</v>
      </c>
      <c r="C6" s="52"/>
      <c r="D6" s="53"/>
      <c r="E6" s="53"/>
      <c r="F6" s="53"/>
      <c r="G6" s="53"/>
      <c r="H6" s="53"/>
      <c r="I6" s="53"/>
      <c r="J6" s="54"/>
    </row>
    <row r="7" spans="1:10" s="29" customFormat="1" ht="56.25" hidden="1" customHeight="1">
      <c r="A7" s="26"/>
      <c r="B7" s="27"/>
      <c r="C7" s="28"/>
      <c r="D7" s="104"/>
      <c r="E7" s="105"/>
      <c r="F7" s="27"/>
      <c r="G7" s="32"/>
      <c r="H7" s="27"/>
      <c r="I7" s="104"/>
      <c r="J7" s="106"/>
    </row>
    <row r="8" spans="1:10" s="55" customFormat="1" ht="18" hidden="1" customHeight="1">
      <c r="A8" s="50"/>
      <c r="B8" s="51"/>
      <c r="C8" s="52"/>
      <c r="D8" s="53"/>
      <c r="E8" s="53"/>
      <c r="F8" s="53"/>
      <c r="G8" s="53"/>
      <c r="H8" s="53"/>
      <c r="I8" s="53"/>
      <c r="J8" s="54"/>
    </row>
    <row r="9" spans="1:10" s="29" customFormat="1" ht="74.25" customHeight="1">
      <c r="A9" s="26">
        <v>3</v>
      </c>
      <c r="B9" s="27" t="str">
        <f>+Nodrosinajums!B9</f>
        <v>Brankas</v>
      </c>
      <c r="C9" s="28" t="str">
        <f>+C5</f>
        <v>U,K</v>
      </c>
      <c r="D9" s="131" t="s">
        <v>83</v>
      </c>
      <c r="E9" s="132"/>
      <c r="F9" s="26" t="str">
        <f>+F5</f>
        <v>Pašvaldības komercsabiedrība</v>
      </c>
      <c r="G9" s="32" t="str">
        <f>+G5</f>
        <v>Regulatora izsniegta licence, līgums ar pašvaldību un Regulatora apstiprināti tarifi</v>
      </c>
      <c r="H9" s="26" t="s">
        <v>29</v>
      </c>
      <c r="I9" s="131" t="str">
        <f>+D9</f>
        <v>SIA "Ūdenslāse"</v>
      </c>
      <c r="J9" s="133"/>
    </row>
    <row r="10" spans="1:10" s="55" customFormat="1" ht="3" customHeight="1">
      <c r="A10" s="50"/>
      <c r="B10" s="51"/>
      <c r="C10" s="52"/>
      <c r="D10" s="53"/>
      <c r="E10" s="53"/>
      <c r="F10" s="53"/>
      <c r="G10" s="53"/>
      <c r="H10" s="53"/>
      <c r="I10" s="53"/>
      <c r="J10" s="54"/>
    </row>
    <row r="11" spans="1:10" s="29" customFormat="1" ht="31.5" hidden="1" customHeight="1">
      <c r="A11" s="26"/>
      <c r="B11" s="27"/>
      <c r="C11" s="27"/>
      <c r="D11" s="104"/>
      <c r="E11" s="105"/>
      <c r="F11" s="27"/>
      <c r="G11" s="27"/>
      <c r="H11" s="27"/>
      <c r="I11" s="104"/>
      <c r="J11" s="106"/>
    </row>
    <row r="12" spans="1:10" s="42" customFormat="1" ht="18" hidden="1" customHeight="1">
      <c r="A12" s="37"/>
      <c r="B12" s="38"/>
      <c r="C12" s="39"/>
      <c r="D12" s="40"/>
      <c r="E12" s="40"/>
      <c r="F12" s="40"/>
      <c r="G12" s="40"/>
      <c r="H12" s="40"/>
      <c r="I12" s="40"/>
      <c r="J12" s="41"/>
    </row>
    <row r="13" spans="1:10" s="29" customFormat="1" ht="65.25" hidden="1" customHeight="1">
      <c r="A13" s="26"/>
      <c r="B13" s="27"/>
      <c r="C13" s="27"/>
      <c r="D13" s="104"/>
      <c r="E13" s="105"/>
      <c r="F13" s="27"/>
      <c r="G13" s="27"/>
      <c r="H13" s="27"/>
      <c r="I13" s="104"/>
      <c r="J13" s="106"/>
    </row>
    <row r="14" spans="1:10" s="42" customFormat="1" ht="18" hidden="1" customHeight="1">
      <c r="A14" s="37"/>
      <c r="B14" s="38"/>
      <c r="C14" s="39"/>
      <c r="D14" s="40"/>
      <c r="E14" s="40"/>
      <c r="F14" s="40"/>
      <c r="G14" s="40"/>
      <c r="H14" s="40"/>
      <c r="I14" s="40"/>
      <c r="J14" s="41"/>
    </row>
    <row r="15" spans="1:10" s="29" customFormat="1" ht="69" hidden="1" customHeight="1">
      <c r="A15" s="26"/>
      <c r="B15" s="27"/>
      <c r="C15" s="27"/>
      <c r="D15" s="104"/>
      <c r="E15" s="105"/>
      <c r="F15" s="27"/>
      <c r="G15" s="27"/>
      <c r="H15" s="27"/>
      <c r="I15" s="104"/>
      <c r="J15" s="106"/>
    </row>
    <row r="16" spans="1:10" s="42" customFormat="1" ht="18" hidden="1" customHeight="1">
      <c r="A16" s="37"/>
      <c r="B16" s="38"/>
      <c r="C16" s="39"/>
      <c r="D16" s="40"/>
      <c r="E16" s="40"/>
      <c r="F16" s="40"/>
      <c r="G16" s="40"/>
      <c r="H16" s="40"/>
      <c r="I16" s="40"/>
      <c r="J16" s="41"/>
    </row>
    <row r="17" spans="1:10" s="29" customFormat="1" ht="31.5" hidden="1" customHeight="1">
      <c r="A17" s="26"/>
      <c r="B17" s="27"/>
      <c r="C17" s="27"/>
      <c r="D17" s="104"/>
      <c r="E17" s="105"/>
      <c r="F17" s="27"/>
      <c r="G17" s="27"/>
      <c r="H17" s="27"/>
      <c r="I17" s="104"/>
      <c r="J17" s="106"/>
    </row>
    <row r="18" spans="1:10" s="42" customFormat="1" ht="18" hidden="1" customHeight="1">
      <c r="A18" s="37"/>
      <c r="B18" s="38"/>
      <c r="C18" s="39"/>
      <c r="D18" s="40"/>
      <c r="E18" s="40"/>
      <c r="F18" s="40"/>
      <c r="G18" s="40"/>
      <c r="H18" s="40"/>
      <c r="I18" s="40"/>
      <c r="J18" s="41"/>
    </row>
    <row r="19" spans="1:10" s="29" customFormat="1" ht="33" hidden="1" customHeight="1">
      <c r="A19" s="26"/>
      <c r="B19" s="27"/>
      <c r="C19" s="27"/>
      <c r="D19" s="104"/>
      <c r="E19" s="105"/>
      <c r="F19" s="27"/>
      <c r="G19" s="27"/>
      <c r="H19" s="27"/>
      <c r="I19" s="104"/>
      <c r="J19" s="106"/>
    </row>
    <row r="20" spans="1:10" s="42" customFormat="1" ht="18" hidden="1" customHeight="1">
      <c r="A20" s="37"/>
      <c r="B20" s="38"/>
      <c r="C20" s="39"/>
      <c r="D20" s="40"/>
      <c r="E20" s="40"/>
      <c r="F20" s="40"/>
      <c r="G20" s="40"/>
      <c r="H20" s="40"/>
      <c r="I20" s="40"/>
      <c r="J20" s="41"/>
    </row>
    <row r="21" spans="1:10" s="29" customFormat="1" hidden="1">
      <c r="A21" s="26"/>
      <c r="B21" s="27"/>
      <c r="C21" s="27"/>
      <c r="D21" s="108"/>
      <c r="E21" s="108"/>
      <c r="F21" s="27"/>
      <c r="G21" s="27"/>
      <c r="H21" s="27"/>
      <c r="I21" s="108"/>
      <c r="J21" s="109"/>
    </row>
    <row r="22" spans="1:10" s="42" customFormat="1" ht="18" hidden="1" customHeight="1">
      <c r="A22" s="37"/>
      <c r="B22" s="38"/>
      <c r="C22" s="39"/>
      <c r="D22" s="40"/>
      <c r="E22" s="40"/>
      <c r="F22" s="40"/>
      <c r="G22" s="40"/>
      <c r="H22" s="40"/>
      <c r="I22" s="40"/>
      <c r="J22" s="41"/>
    </row>
  </sheetData>
  <mergeCells count="24">
    <mergeCell ref="I9:J9"/>
    <mergeCell ref="I7:J7"/>
    <mergeCell ref="D19:E19"/>
    <mergeCell ref="D17:E17"/>
    <mergeCell ref="I11:J11"/>
    <mergeCell ref="D7:E7"/>
    <mergeCell ref="D9:E9"/>
    <mergeCell ref="D11:E11"/>
    <mergeCell ref="D21:E21"/>
    <mergeCell ref="I13:J13"/>
    <mergeCell ref="I15:J15"/>
    <mergeCell ref="I17:J17"/>
    <mergeCell ref="I19:J19"/>
    <mergeCell ref="I21:J21"/>
    <mergeCell ref="D15:E15"/>
    <mergeCell ref="D13:E13"/>
    <mergeCell ref="A3:A4"/>
    <mergeCell ref="B3:B4"/>
    <mergeCell ref="F3:J3"/>
    <mergeCell ref="D3:E4"/>
    <mergeCell ref="D5:E5"/>
    <mergeCell ref="I4:J4"/>
    <mergeCell ref="I5:J5"/>
    <mergeCell ref="C3:C4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9"/>
  <sheetViews>
    <sheetView topLeftCell="A7" workbookViewId="0">
      <selection activeCell="A26" sqref="A26"/>
    </sheetView>
  </sheetViews>
  <sheetFormatPr defaultRowHeight="15"/>
  <cols>
    <col min="1" max="1" width="9.140625" style="2"/>
    <col min="2" max="5" width="10.85546875" style="3" customWidth="1"/>
    <col min="6" max="10" width="13.140625" style="3" customWidth="1"/>
    <col min="11" max="11" width="6.85546875" style="3" customWidth="1"/>
    <col min="12" max="12" width="9.140625" style="3" customWidth="1"/>
    <col min="13" max="16384" width="9.140625" style="3"/>
  </cols>
  <sheetData>
    <row r="1" spans="1:12" s="1" customFormat="1" ht="18.75">
      <c r="A1" s="1" t="s">
        <v>35</v>
      </c>
    </row>
    <row r="2" spans="1:12" s="1" customFormat="1" ht="24" customHeight="1">
      <c r="A2" s="33" t="str">
        <f>+'Pakalpoj-sn'!A2</f>
        <v>Ozolnieku novads</v>
      </c>
    </row>
    <row r="3" spans="1:12" s="1" customFormat="1" ht="28.5" customHeight="1">
      <c r="A3" s="33" t="s">
        <v>70</v>
      </c>
    </row>
    <row r="4" spans="1:12" s="7" customFormat="1" ht="15.75">
      <c r="A4" s="83" t="s">
        <v>16</v>
      </c>
      <c r="B4" s="110" t="s">
        <v>10</v>
      </c>
      <c r="C4" s="111"/>
      <c r="D4" s="111"/>
      <c r="E4" s="111"/>
      <c r="F4" s="112"/>
      <c r="G4" s="112"/>
      <c r="H4" s="112"/>
      <c r="I4" s="112"/>
      <c r="J4" s="112"/>
      <c r="K4" s="113"/>
    </row>
    <row r="5" spans="1:12" s="7" customFormat="1" ht="33" customHeight="1">
      <c r="A5" s="83"/>
      <c r="B5" s="83" t="s">
        <v>17</v>
      </c>
      <c r="C5" s="83"/>
      <c r="D5" s="97" t="s">
        <v>23</v>
      </c>
      <c r="E5" s="99"/>
      <c r="F5" s="83" t="s">
        <v>20</v>
      </c>
      <c r="G5" s="83"/>
      <c r="H5" s="83"/>
      <c r="I5" s="83"/>
      <c r="J5" s="83"/>
      <c r="K5" s="83"/>
    </row>
    <row r="6" spans="1:12" s="7" customFormat="1" ht="33" customHeight="1">
      <c r="A6" s="83"/>
      <c r="B6" s="45" t="s">
        <v>18</v>
      </c>
      <c r="C6" s="45" t="s">
        <v>19</v>
      </c>
      <c r="D6" s="45" t="s">
        <v>18</v>
      </c>
      <c r="E6" s="45" t="s">
        <v>7</v>
      </c>
      <c r="F6" s="45" t="s">
        <v>22</v>
      </c>
      <c r="G6" s="45" t="s">
        <v>19</v>
      </c>
      <c r="H6" s="45" t="s">
        <v>21</v>
      </c>
      <c r="I6" s="45" t="s">
        <v>24</v>
      </c>
      <c r="J6" s="97" t="s">
        <v>41</v>
      </c>
      <c r="K6" s="114"/>
    </row>
    <row r="7" spans="1:12" s="6" customFormat="1" ht="15.75">
      <c r="A7" s="56">
        <v>2008</v>
      </c>
      <c r="B7" s="57">
        <v>89240</v>
      </c>
      <c r="C7" s="58">
        <f>+B7/365</f>
        <v>244.49315068493149</v>
      </c>
      <c r="D7" s="66">
        <f>+B7-F7</f>
        <v>22990</v>
      </c>
      <c r="E7" s="60">
        <f t="shared" ref="E7:E9" si="0">+D7/B7</f>
        <v>0.25761990138951141</v>
      </c>
      <c r="F7" s="66">
        <v>66250</v>
      </c>
      <c r="G7" s="58">
        <f t="shared" ref="G7:G8" si="1">+F7/365</f>
        <v>181.50684931506851</v>
      </c>
      <c r="H7" s="66">
        <v>60838</v>
      </c>
      <c r="I7" s="58">
        <f>+H7/365/Nodrosinajums!F6*1000</f>
        <v>114.95134624468588</v>
      </c>
      <c r="J7" s="65">
        <f t="shared" ref="J7:J8" si="2">+F7-H7</f>
        <v>5412</v>
      </c>
      <c r="K7" s="62"/>
    </row>
    <row r="8" spans="1:12" s="6" customFormat="1" ht="15.75">
      <c r="A8" s="56">
        <v>2009</v>
      </c>
      <c r="B8" s="57">
        <v>89239</v>
      </c>
      <c r="C8" s="58">
        <f t="shared" ref="C8:C9" si="3">+B8/365</f>
        <v>244.49041095890411</v>
      </c>
      <c r="D8" s="66">
        <f t="shared" ref="D8:D9" si="4">+B8-F8</f>
        <v>20819</v>
      </c>
      <c r="E8" s="60">
        <f t="shared" si="0"/>
        <v>0.23329485987068435</v>
      </c>
      <c r="F8" s="66">
        <v>68420</v>
      </c>
      <c r="G8" s="58">
        <f t="shared" si="1"/>
        <v>187.45205479452054</v>
      </c>
      <c r="H8" s="66">
        <v>60346</v>
      </c>
      <c r="I8" s="58">
        <f>+H8/365/Nodrosinajums!F6*1000</f>
        <v>114.0217288615966</v>
      </c>
      <c r="J8" s="65">
        <f t="shared" si="2"/>
        <v>8074</v>
      </c>
      <c r="K8" s="62"/>
    </row>
    <row r="9" spans="1:12" s="6" customFormat="1" ht="15.75">
      <c r="A9" s="56">
        <v>2010</v>
      </c>
      <c r="B9" s="59">
        <v>83590</v>
      </c>
      <c r="C9" s="58">
        <f t="shared" si="3"/>
        <v>229.01369863013699</v>
      </c>
      <c r="D9" s="66">
        <f t="shared" si="4"/>
        <v>15000</v>
      </c>
      <c r="E9" s="60">
        <f t="shared" si="0"/>
        <v>0.17944730230888861</v>
      </c>
      <c r="F9" s="66">
        <v>68590</v>
      </c>
      <c r="G9" s="58">
        <f>+F9/365</f>
        <v>187.91780821917808</v>
      </c>
      <c r="H9" s="66">
        <v>63699</v>
      </c>
      <c r="I9" s="58">
        <f>+H9/365/Nodrosinajums!F6*1000</f>
        <v>120.35710911667454</v>
      </c>
      <c r="J9" s="65">
        <f>+F9-H9</f>
        <v>4891</v>
      </c>
      <c r="K9" s="63"/>
    </row>
    <row r="10" spans="1:12" s="6" customFormat="1" ht="7.5" customHeight="1">
      <c r="A10" s="17"/>
      <c r="B10" s="14"/>
      <c r="C10" s="15"/>
      <c r="D10" s="16"/>
      <c r="E10" s="18"/>
      <c r="F10" s="16"/>
      <c r="G10" s="16"/>
      <c r="H10" s="16"/>
      <c r="I10" s="15"/>
      <c r="J10" s="16"/>
      <c r="K10" s="21"/>
    </row>
    <row r="11" spans="1:12" s="4" customFormat="1" ht="15.75" hidden="1">
      <c r="A11" s="22"/>
      <c r="B11" s="23"/>
      <c r="C11" s="22"/>
      <c r="D11" s="22"/>
      <c r="E11" s="24"/>
      <c r="F11" s="23"/>
      <c r="G11" s="23"/>
      <c r="H11" s="23"/>
      <c r="I11" s="24"/>
      <c r="J11" s="23"/>
      <c r="K11" s="23"/>
    </row>
    <row r="12" spans="1:12" s="6" customFormat="1" ht="5.25" customHeight="1">
      <c r="A12" s="5"/>
    </row>
    <row r="13" spans="1:12" s="7" customFormat="1" ht="15.75">
      <c r="A13" s="83" t="s">
        <v>16</v>
      </c>
      <c r="B13" s="110" t="s">
        <v>11</v>
      </c>
      <c r="C13" s="111"/>
      <c r="D13" s="111"/>
      <c r="E13" s="111"/>
      <c r="F13" s="112"/>
      <c r="G13" s="112"/>
      <c r="H13" s="112"/>
      <c r="I13" s="112"/>
      <c r="J13" s="112"/>
      <c r="K13" s="113"/>
    </row>
    <row r="14" spans="1:12" s="7" customFormat="1" ht="33" customHeight="1">
      <c r="A14" s="83"/>
      <c r="B14" s="83" t="s">
        <v>26</v>
      </c>
      <c r="C14" s="83"/>
      <c r="D14" s="97" t="s">
        <v>25</v>
      </c>
      <c r="E14" s="99"/>
      <c r="F14" s="83" t="s">
        <v>27</v>
      </c>
      <c r="G14" s="83"/>
      <c r="H14" s="83"/>
      <c r="I14" s="83"/>
      <c r="J14" s="83"/>
      <c r="K14" s="83"/>
    </row>
    <row r="15" spans="1:12" s="7" customFormat="1" ht="33" customHeight="1">
      <c r="A15" s="83"/>
      <c r="B15" s="45" t="s">
        <v>18</v>
      </c>
      <c r="C15" s="45" t="s">
        <v>19</v>
      </c>
      <c r="D15" s="45" t="s">
        <v>18</v>
      </c>
      <c r="E15" s="45" t="s">
        <v>7</v>
      </c>
      <c r="F15" s="45" t="s">
        <v>22</v>
      </c>
      <c r="G15" s="45" t="str">
        <f>+G6</f>
        <v>m3/dnn</v>
      </c>
      <c r="H15" s="45" t="s">
        <v>28</v>
      </c>
      <c r="I15" s="45" t="s">
        <v>24</v>
      </c>
      <c r="J15" s="97" t="s">
        <v>40</v>
      </c>
      <c r="K15" s="99"/>
    </row>
    <row r="16" spans="1:12" s="6" customFormat="1" ht="15.75">
      <c r="A16" s="56">
        <v>2008</v>
      </c>
      <c r="B16" s="81" t="s">
        <v>29</v>
      </c>
      <c r="C16" s="81" t="s">
        <v>29</v>
      </c>
      <c r="D16" s="81" t="s">
        <v>29</v>
      </c>
      <c r="E16" s="81" t="s">
        <v>29</v>
      </c>
      <c r="F16" s="61">
        <v>63250</v>
      </c>
      <c r="G16" s="68">
        <f t="shared" ref="G16:I16" si="5">+G7</f>
        <v>181.50684931506851</v>
      </c>
      <c r="H16" s="61">
        <f>+F16-J16</f>
        <v>57838</v>
      </c>
      <c r="I16" s="68">
        <f>+H16/365/Nodrosinajums!J6*1000</f>
        <v>109.28294756731225</v>
      </c>
      <c r="J16" s="61">
        <f>+J7</f>
        <v>5412</v>
      </c>
      <c r="K16" s="62"/>
      <c r="L16" s="64"/>
    </row>
    <row r="17" spans="1:12" s="6" customFormat="1" ht="15.75">
      <c r="A17" s="56">
        <v>2009</v>
      </c>
      <c r="B17" s="81" t="s">
        <v>29</v>
      </c>
      <c r="C17" s="81" t="s">
        <v>29</v>
      </c>
      <c r="D17" s="81" t="s">
        <v>29</v>
      </c>
      <c r="E17" s="81" t="s">
        <v>29</v>
      </c>
      <c r="F17" s="61">
        <v>68420</v>
      </c>
      <c r="G17" s="68">
        <f t="shared" ref="G17:I17" si="6">+G8</f>
        <v>187.45205479452054</v>
      </c>
      <c r="H17" s="61">
        <f t="shared" ref="H17:H18" si="7">+F17-J17</f>
        <v>60346</v>
      </c>
      <c r="I17" s="68">
        <f>+H17/365/Nodrosinajums!J6*1000</f>
        <v>114.0217288615966</v>
      </c>
      <c r="J17" s="61">
        <f t="shared" ref="J17:J18" si="8">+J8</f>
        <v>8074</v>
      </c>
      <c r="K17" s="62"/>
      <c r="L17" s="64"/>
    </row>
    <row r="18" spans="1:12" s="6" customFormat="1" ht="15.75">
      <c r="A18" s="56">
        <v>2010</v>
      </c>
      <c r="B18" s="56" t="s">
        <v>29</v>
      </c>
      <c r="C18" s="56" t="s">
        <v>29</v>
      </c>
      <c r="D18" s="56" t="s">
        <v>29</v>
      </c>
      <c r="E18" s="56" t="s">
        <v>29</v>
      </c>
      <c r="F18" s="61">
        <v>68590</v>
      </c>
      <c r="G18" s="67">
        <f>+F18/365</f>
        <v>187.91780821917808</v>
      </c>
      <c r="H18" s="61">
        <f t="shared" si="7"/>
        <v>63699</v>
      </c>
      <c r="I18" s="68">
        <f>+H18/365/Nodrosinajums!J6*1000</f>
        <v>120.35710911667454</v>
      </c>
      <c r="J18" s="61">
        <f t="shared" si="8"/>
        <v>4891</v>
      </c>
      <c r="K18" s="62"/>
      <c r="L18" s="64"/>
    </row>
    <row r="19" spans="1:12" s="20" customFormat="1" ht="24.75" hidden="1" customHeight="1">
      <c r="A19" s="115"/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9"/>
    </row>
  </sheetData>
  <mergeCells count="13">
    <mergeCell ref="A4:A6"/>
    <mergeCell ref="B4:K4"/>
    <mergeCell ref="B5:C5"/>
    <mergeCell ref="D5:E5"/>
    <mergeCell ref="F5:K5"/>
    <mergeCell ref="B13:K13"/>
    <mergeCell ref="B14:C14"/>
    <mergeCell ref="D14:E14"/>
    <mergeCell ref="F14:K14"/>
    <mergeCell ref="J15:K15"/>
    <mergeCell ref="A13:A15"/>
    <mergeCell ref="A19:K19"/>
    <mergeCell ref="J6:K6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8"/>
  <sheetViews>
    <sheetView tabSelected="1" workbookViewId="0">
      <selection activeCell="B6" sqref="B6"/>
    </sheetView>
  </sheetViews>
  <sheetFormatPr defaultRowHeight="15.75"/>
  <cols>
    <col min="1" max="1" width="1.5703125" style="6" customWidth="1"/>
    <col min="2" max="2" width="13.28515625" style="6" customWidth="1"/>
    <col min="3" max="8" width="19" style="6" customWidth="1"/>
    <col min="9" max="16384" width="9.140625" style="6"/>
  </cols>
  <sheetData>
    <row r="1" spans="1:8" s="8" customFormat="1" ht="18.75">
      <c r="A1" s="82" t="s">
        <v>53</v>
      </c>
      <c r="B1" s="82"/>
      <c r="C1" s="82"/>
      <c r="D1" s="82"/>
      <c r="E1" s="82"/>
    </row>
    <row r="2" spans="1:8" s="8" customFormat="1" ht="18.75">
      <c r="A2" s="9" t="str">
        <f>+Nodrosinajums!A2</f>
        <v>Ozolnieku novads</v>
      </c>
      <c r="B2" s="34"/>
      <c r="C2" s="34"/>
      <c r="D2" s="34"/>
      <c r="E2" s="34"/>
    </row>
    <row r="3" spans="1:8" s="7" customFormat="1" ht="30" customHeight="1">
      <c r="A3" s="83"/>
      <c r="B3" s="83" t="s">
        <v>1</v>
      </c>
      <c r="C3" s="83" t="s">
        <v>46</v>
      </c>
      <c r="D3" s="83"/>
      <c r="E3" s="83"/>
      <c r="F3" s="83" t="s">
        <v>54</v>
      </c>
      <c r="G3" s="83"/>
      <c r="H3" s="83"/>
    </row>
    <row r="4" spans="1:8" s="8" customFormat="1" ht="21.75" customHeight="1">
      <c r="A4" s="87"/>
      <c r="B4" s="118"/>
      <c r="C4" s="83" t="s">
        <v>47</v>
      </c>
      <c r="D4" s="83" t="s">
        <v>48</v>
      </c>
      <c r="E4" s="83" t="s">
        <v>49</v>
      </c>
      <c r="F4" s="83" t="s">
        <v>50</v>
      </c>
      <c r="G4" s="83" t="s">
        <v>51</v>
      </c>
      <c r="H4" s="83" t="s">
        <v>52</v>
      </c>
    </row>
    <row r="5" spans="1:8" s="8" customFormat="1" ht="6" customHeight="1">
      <c r="A5" s="118"/>
      <c r="B5" s="118"/>
      <c r="C5" s="117"/>
      <c r="D5" s="117"/>
      <c r="E5" s="117"/>
      <c r="F5" s="117"/>
      <c r="G5" s="117"/>
      <c r="H5" s="117"/>
    </row>
    <row r="6" spans="1:8" s="8" customFormat="1" ht="102" customHeight="1">
      <c r="A6" s="31"/>
      <c r="B6" s="78" t="s">
        <v>70</v>
      </c>
      <c r="C6" s="31" t="s">
        <v>29</v>
      </c>
      <c r="D6" s="35" t="s">
        <v>81</v>
      </c>
      <c r="E6" s="35" t="s">
        <v>82</v>
      </c>
      <c r="F6" s="134" t="s">
        <v>76</v>
      </c>
      <c r="G6" s="79" t="s">
        <v>84</v>
      </c>
      <c r="H6" s="79" t="s">
        <v>29</v>
      </c>
    </row>
    <row r="7" spans="1:8" s="8" customFormat="1" ht="18" hidden="1" customHeight="1">
      <c r="A7" s="31"/>
      <c r="B7" s="30"/>
      <c r="C7" s="31"/>
      <c r="D7" s="47"/>
      <c r="E7" s="47"/>
      <c r="F7" s="47"/>
      <c r="G7" s="47"/>
      <c r="H7" s="47"/>
    </row>
    <row r="8" spans="1:8" s="8" customFormat="1" ht="18" hidden="1" customHeight="1">
      <c r="A8" s="31">
        <v>3</v>
      </c>
      <c r="B8" s="30" t="str">
        <f>+Nodrosinajums!B9</f>
        <v>Brankas</v>
      </c>
      <c r="C8" s="31" t="s">
        <v>29</v>
      </c>
      <c r="D8" s="79" t="s">
        <v>29</v>
      </c>
      <c r="E8" s="79" t="s">
        <v>29</v>
      </c>
      <c r="F8" s="79" t="s">
        <v>29</v>
      </c>
      <c r="G8" s="79" t="s">
        <v>29</v>
      </c>
      <c r="H8" s="79" t="s">
        <v>29</v>
      </c>
    </row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H6" sqref="H6"/>
    </sheetView>
  </sheetViews>
  <sheetFormatPr defaultRowHeight="15.75" outlineLevelRow="1"/>
  <cols>
    <col min="1" max="1" width="6.42578125" style="6" customWidth="1"/>
    <col min="2" max="2" width="13.28515625" style="6" customWidth="1"/>
    <col min="3" max="8" width="15" style="6" customWidth="1"/>
    <col min="9" max="9" width="31.5703125" style="44" customWidth="1"/>
    <col min="10" max="16384" width="9.140625" style="6"/>
  </cols>
  <sheetData>
    <row r="1" spans="1:9" s="8" customFormat="1" ht="18.75">
      <c r="A1" s="82" t="s">
        <v>55</v>
      </c>
      <c r="B1" s="82"/>
      <c r="C1" s="82"/>
      <c r="D1" s="82"/>
      <c r="E1" s="82"/>
      <c r="I1" s="43"/>
    </row>
    <row r="2" spans="1:9" s="8" customFormat="1" ht="18.75">
      <c r="A2" s="9" t="str">
        <f>+Nodrosinajums!A2</f>
        <v>Ozolnieku novads</v>
      </c>
      <c r="B2" s="34"/>
      <c r="C2" s="34"/>
      <c r="D2" s="34"/>
      <c r="E2" s="34"/>
      <c r="I2" s="43"/>
    </row>
    <row r="3" spans="1:9" s="7" customFormat="1" ht="30" customHeight="1">
      <c r="A3" s="83" t="s">
        <v>0</v>
      </c>
      <c r="B3" s="83" t="s">
        <v>1</v>
      </c>
      <c r="C3" s="83" t="s">
        <v>56</v>
      </c>
      <c r="D3" s="83"/>
      <c r="E3" s="83"/>
      <c r="F3" s="83" t="s">
        <v>57</v>
      </c>
      <c r="G3" s="83"/>
      <c r="H3" s="83"/>
      <c r="I3" s="119" t="s">
        <v>62</v>
      </c>
    </row>
    <row r="4" spans="1:9" s="8" customFormat="1" ht="21.75" customHeight="1">
      <c r="A4" s="87"/>
      <c r="B4" s="118"/>
      <c r="C4" s="83" t="s">
        <v>58</v>
      </c>
      <c r="D4" s="83" t="s">
        <v>48</v>
      </c>
      <c r="E4" s="83" t="s">
        <v>59</v>
      </c>
      <c r="F4" s="83" t="s">
        <v>60</v>
      </c>
      <c r="G4" s="83" t="s">
        <v>59</v>
      </c>
      <c r="H4" s="83" t="s">
        <v>61</v>
      </c>
      <c r="I4" s="120"/>
    </row>
    <row r="5" spans="1:9" s="8" customFormat="1" ht="6" customHeight="1">
      <c r="A5" s="118"/>
      <c r="B5" s="118"/>
      <c r="C5" s="117"/>
      <c r="D5" s="117"/>
      <c r="E5" s="117"/>
      <c r="F5" s="117"/>
      <c r="G5" s="117"/>
      <c r="H5" s="117"/>
      <c r="I5" s="120"/>
    </row>
    <row r="6" spans="1:9" s="8" customFormat="1" ht="111.75" customHeight="1">
      <c r="A6" s="31">
        <v>1.2</v>
      </c>
      <c r="B6" s="30" t="str">
        <f>+Kvalitate!B6</f>
        <v>Āne un Tetele</v>
      </c>
      <c r="C6" s="35" t="s">
        <v>79</v>
      </c>
      <c r="D6" s="35" t="s">
        <v>78</v>
      </c>
      <c r="E6" s="35" t="s">
        <v>77</v>
      </c>
      <c r="F6" s="35" t="s">
        <v>85</v>
      </c>
      <c r="G6" s="135" t="s">
        <v>86</v>
      </c>
      <c r="H6" s="135" t="s">
        <v>87</v>
      </c>
      <c r="I6" s="36" t="s">
        <v>80</v>
      </c>
    </row>
    <row r="7" spans="1:9" s="8" customFormat="1" ht="114" hidden="1" customHeight="1" outlineLevel="1">
      <c r="A7" s="31">
        <v>3</v>
      </c>
      <c r="B7" s="30" t="str">
        <f>+Kvalitate!B8</f>
        <v>Brankas</v>
      </c>
      <c r="C7" s="35"/>
      <c r="D7" s="35"/>
      <c r="E7" s="35"/>
      <c r="F7" s="35"/>
      <c r="G7" s="35"/>
      <c r="H7" s="47"/>
      <c r="I7" s="36"/>
    </row>
    <row r="8" spans="1:9" collapsed="1"/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2012-02-20T10:01:29Z</cp:lastPrinted>
  <dcterms:created xsi:type="dcterms:W3CDTF">2011-12-13T13:06:12Z</dcterms:created>
  <dcterms:modified xsi:type="dcterms:W3CDTF">2012-02-20T10:01:35Z</dcterms:modified>
</cp:coreProperties>
</file>