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4175" windowHeight="7875" activeTab="0"/>
  </bookViews>
  <sheets>
    <sheet name="Punktu_sk_kvalit" sheetId="1" r:id="rId1"/>
  </sheets>
  <definedNames/>
  <calcPr fullCalcOnLoad="1"/>
</workbook>
</file>

<file path=xl/sharedStrings.xml><?xml version="1.0" encoding="utf-8"?>
<sst xmlns="http://schemas.openxmlformats.org/spreadsheetml/2006/main" count="70" uniqueCount="64">
  <si>
    <t>Apakšprojekta iesniedzējs</t>
  </si>
  <si>
    <t>Apakšprojekta nosaukums</t>
  </si>
  <si>
    <t>Apakšprojekta kopējais budžets, EUR</t>
  </si>
  <si>
    <t>Partneris, valsts apzīmējums</t>
  </si>
  <si>
    <t>Ludzas pilsētas dome</t>
  </si>
  <si>
    <t>Latviešu un baltkrievu folkloras tradīciju vizualizācija pārrobežu mākslas tilta izveidē</t>
  </si>
  <si>
    <t>Glubokoje raj. Izpildokomitejas Kultūras nod., BLR</t>
  </si>
  <si>
    <t>Limbažu pilsētas dome</t>
  </si>
  <si>
    <t>Limbažu un Viljandi kopēja sadarbība ilgtspējīgas vides un tūrisma attīstībā Hanzas svienības ietvaros</t>
  </si>
  <si>
    <t>Viljandi pilsētas dome, EE</t>
  </si>
  <si>
    <t>Valkas pilsētas dome</t>
  </si>
  <si>
    <t>Valkas un Valgas pilsētu kopējās mākslas vides attīstība</t>
  </si>
  <si>
    <t>Valgas pilsētas valde, EE</t>
  </si>
  <si>
    <t>Rūjienas pilsētas dome</t>
  </si>
  <si>
    <t>Mazpilsētu zaļās vides apsaimniekošana un tūrisma attīstība Latvijas-Igaunijas pierobežā</t>
  </si>
  <si>
    <t>Karksi pašvaldība, EE</t>
  </si>
  <si>
    <t>Latgales plānošanas reģions</t>
  </si>
  <si>
    <t>Latgales plānošanas reģiona (Latvija) un Pleskavas apgabala administrācijas (Krievija) reģionālās attīstības veicināšana caur attīstības vidēja termiņa un ilgtermiņa dokumentu izstrādi, balstoties uz līdzsvarotas pārrobežu sadarbības un labas partnerības pieeju/ ENTERPLAN</t>
  </si>
  <si>
    <t>Pleskavas apgabala administrācija, RU</t>
  </si>
  <si>
    <t>Ķekavas pagasta pašvaldība</t>
  </si>
  <si>
    <t>Ķekavas un Šauļu pašvaldību darbības efektivitātes paaugstināšana un pārrobežu sadarbības attīstība, uzlabojot pakalpojumu pieejamību, veicinot vienmērīgu un ilgtspējīgu reģionu attīstību</t>
  </si>
  <si>
    <t>Šauļu pašvaldība, LT</t>
  </si>
  <si>
    <t>Zemgales plānošanas reģions</t>
  </si>
  <si>
    <t>Ūdens kvalitātes uzlabošanas pasākumi pārrobežu Lielupes baseina apsaimniekošanā</t>
  </si>
  <si>
    <t>LV-4: Bauskas pilsētas dome, Gailīšu pag.padome, Jelgavas raj.padome, Baltijas vides forums; LT-2: Pakruojis raj. Pašvaldība, Biržu reģionālais parks</t>
  </si>
  <si>
    <t>Dobeles rajona Pieaugušo informācijas un izglītības centrs</t>
  </si>
  <si>
    <t>Pārrobežu sadarbība uzņēmējdarbības atbalsta sistēmas attīstībai Dobeles un Jonišķu rajonos</t>
  </si>
  <si>
    <t>Jonišķu Tūrisma un Uzņēmējdarbības Informācijas centrs, LT</t>
  </si>
  <si>
    <t>Kopā</t>
  </si>
  <si>
    <t>Column1</t>
  </si>
  <si>
    <t>Column2</t>
  </si>
  <si>
    <t>Column3</t>
  </si>
  <si>
    <t>Column4</t>
  </si>
  <si>
    <t>Column5</t>
  </si>
  <si>
    <t>Column6</t>
  </si>
  <si>
    <t>Column7</t>
  </si>
  <si>
    <t>Column12</t>
  </si>
  <si>
    <t>Nr.p.k.</t>
  </si>
  <si>
    <t>Apakšprojekta kopsavilkums</t>
  </si>
  <si>
    <t>Column42</t>
  </si>
  <si>
    <t>Līguma slēgšanas datums</t>
  </si>
  <si>
    <t>05.06.2009.</t>
  </si>
  <si>
    <t>09.06.2009.</t>
  </si>
  <si>
    <t>04.08.2009.</t>
  </si>
  <si>
    <t>Nodibinājums "Ventspils augsto tehnoloģiju parks"</t>
  </si>
  <si>
    <t>Ventspils un Tartu sadarbība kosmosa tehnoloģiju nozares pētniecībā un apmācībā</t>
  </si>
  <si>
    <t>Ventspils Augstskola, LV;    2-EE: Tartu Universitāte; Tartu Observatoriija</t>
  </si>
  <si>
    <t xml:space="preserve">255 503,91 </t>
  </si>
  <si>
    <r>
      <t xml:space="preserve">Nodibinājums „Ventspils Augsto tehnoloģiju parks” sadarbībā ar Ventspils Augstskolu (Latvija), Tartu Universitāti (Igaunija) un Tartu Observatoriju (Igaunija) </t>
    </r>
    <r>
      <rPr>
        <sz val="9"/>
        <color indexed="8"/>
        <rFont val="Times New Roman"/>
        <family val="1"/>
      </rPr>
      <t xml:space="preserve">noslēgtā līguma ietvaros ir paredzējis </t>
    </r>
    <r>
      <rPr>
        <sz val="9"/>
        <color indexed="8"/>
        <rFont val="Times New Roman"/>
        <family val="1"/>
      </rPr>
      <t>attīstīt sadarbību mazo satelītu būvniecības jomā, kā rezultātā tiks veicināta jaunu kosmosa tehnoloģiju  produktu un pielietojumu  attīstība Baltijas valstīs. Īstenojot apakšprojektu ir paredzēta speciālistu apmācība Zemes bāzes staciju darbībā un satelītsignālu apstrādē, apmācības satelītinženierijā, satelīttehnoloģiju pētniecībai un satelītbūvei piemērotas „tīrās telpas” aprīkošana, t.sk. iegādājoties nepieciešamo aprīkojumu.</t>
    </r>
  </si>
  <si>
    <t>Ludzas pilsētas dome sadarbībā ar Baltkrieviju veicinās pierobežas jauniešu izpratni par latviešu un baltkrievu nacionālās kultūras kopību un savdabību. Programmas ietvaros plānots attīstīt radošo izdomu un māksliniecisko gaumi, izmantojot moderno tehnoloģiju kultūras procesu attīstības veicināšanai.Ludzas mākslas skolā tiks ierīkota datorklase, ieviests jauns mācību priekšmets „Datorgrafika”, savukārt, Baltkrievijas pedagogi gūs pieredzi, iepazīstoties ar kaimiņvalstu mācību metodiku, iegūs jaunus sadarbības kontaktus, kā arī tiks organizētas kopīgas radošās darbnīcas - „Uzzīmē filmu” un „Medi@rt”.</t>
  </si>
  <si>
    <t>Limbažu un Viljandi kopējā sadarbība ilgtspējīgas vides un tūrisma attīstībā Hanzas savienības ietvaros veicinās ilgtspējīgas vides un tūrisma attīstību reģionā, realizējot Lielezera pludmales rekonstrukcijas un labiekārtošanas projektu un to iekļaujot reģiona aktīvā tūrisma piedāvājumā. Apakšprojekta īstenošanas rezultātā tiks veicināta tūrisma nozares attīstība Limbažos un apkārtējā reģionā. Palielinoties tūrisma plūsmai, būs iespējams attīstīt dažādus piedāvājumus – pasākumu, sacensību rīkošanu pludmalē, inventāra piedāvājumu, kā arī apskates objektu kompleksu piedāvājumu organizēšanu.</t>
  </si>
  <si>
    <t>Valkas un Valgas pilsētu kopīgās mākslas vides attīstība veicinās pilsētu kopējas mākslas vides attīstību, rīkos kultūrizglītojošus pasākumus, nometnes, vasaras skolas un ekskursijas, iesaistot Valkas un Valgas pilsētu jauniešus un citus interesentus. Projekta ietvaros plānots rekonstruēt Valkas Mākslas skolu kā abu pilsētu mākslas un kultūrizglītības centru. Ilgtermiņā Valkas pilsēta iegūst sakārtotu infrastruktūras objektu, kurā mākslas izglītību varēs apgūt jebkurš interesents no Valkas un Valgas. Jauniešiem būs iespēja apgūt abu valstu kultūras tradīcijas un arhitektūru.</t>
  </si>
  <si>
    <t>Mazpilsētu zaļās vides apsaimniekošana un tūrisma attīstība Latvijas – Igaunijas pierobežā veicinās pierobežas teritorijas mazpilsētu kultūrvēsturiskās zaļās zonas sakopšanu un izmantošanu tūrisma piedāvājumā, netradicionālā veidā iesaistīs iedzīvotājus kultūrvēsturiskās vides un pilsētvides zaļās zonas apzināšanā un sakopšanā. Īstenojot apakšprojektu, pilsētās tiks radīts kvalitatīvs mazpilsētu kultūrvēsturiskās zaļās zonas apsaimniekošanas piemērs, rekonstruējot Kalna skvēru un Centrālo laukumu Rūjienas pilsētas vēsturiskajā centrā, izmantojot tos kultūras un tūrisma aktivitātēs.</t>
  </si>
  <si>
    <t xml:space="preserve">Latgales plānošanas reģions ar Pleskavas apgabala administrāciju veicinās reģionālo attīstību ar vidēja termiņa un ilgtermiņa dokumentu izstrādi.Apakšprojekta mērķis ir nodrošināt Latgales reģiona un Pleskavas apgabala attīstības plānošanu, pielietojot inovatīvus un uz pārrobežu sadarbību vērstus risinājumus investīciju piesaistei reģionu attīstībai un reģionu produktīvā sektora attīstībai.Apakšprojekta ietvaros tiks izstrādāta Latgales plānošanas reģiona un Pleskavas apgabala administrācijas vidēja termiņa un ilgtermiņa attīstības plānošanas dokumentācija kopīgai reģionu pārdomātai, vienmērīgai un ilgtspējīgai sociālekonomiskai attīstībai. Īpaša uzmanība tiks pievērsta ekonomiskās izaugsmes sekmēšanai un abu projekta reģionu jaunas attīstības zonas Latgale - Pleskava uzņēmējdarbības un atbalsta sektora attīstībai. </t>
  </si>
  <si>
    <t>Ķekavas un Šauļu pašvaldības veicinās vienmērīgu un ilgtspējīgu reģionu attīstību, paaugstinās darbības efektivitāti un attīstīs pārrobežu sadarbību, uzlabojot pakalpojumu pieejamību. Apakšprojekta ietvaros Ķekava pārņems sadarbības partnera - Šauļu pašvaldības labo praksi kā rezultātā tiks identificēti un ieviesti pieci e-pakalpojumi, kas uzlabos pašvaldības sniegto pakalpojumu pieejamību iedzīvotājiem, izveidota un ieviesta sakārtota informācijas tehnoloģiju infrastruktūra, izveidoti divi klientu apkalpošanas centri un apzināta un izmantota labākā starptautiskā prakse mērķu sasniegšanai.</t>
  </si>
  <si>
    <t>Plānots veikt ūdens kvalitātes uzlabošanas pasākumus pārrobežu Lielupes baseina apsaimniekošanā. Apakšprojektu īstenos pieci partneri no Latvijas - Zemgales plānošanas reģions, Baltijas Vides Forums, Jelgavas rajona padome, Bauskas pilsētas dome un Gailīšu pagasta padome un divi partneri no Lietuvas: Biržu reģionālais parks un Pakruojas rajona pašvaldība. Projekta ietvaros veiks ūdens pārrobežu Lielupes baseina ūdens kvalitātes uzlabošanu un risinās ar upes piesārņojumu saistītās problēmas ilgtermiņā.Apakšprojekta ietvaros paredzēts izbūvēt lietus ūdens kanalizācijas sistēmu Bauskā, Biržu ielas rajonā un izstrādāt tehnisko projektu lietus ūdens savākšanas sistēmas izveidei Bauskas pilsētā, izstrādāt pētījumu un tehniski ekonomisko pamatojumu upju hidroloģiskā raksturojuma uzlabošanai, veikt priekšizpēti un krastu stāvokļa novērtēšanu Svētes upes 5 km gara posma sakārtošanai. Tāpat plānots izveidot laivu piestātnes un labiekārtot Lielupes krastu Jelgavas rajona Staļģenē un Svētes upes krastu Līvbērzē pie Apiņu tilta. Projekta ietvaros tiks tīrīta Mūsas upes gultne atsevišķos posmos, kopā 300 m garumā un izveidotas divas labiekārtotas atpūtas vietas Mūsas upes krastā. Papildus tiks organizēta izglītojoša vasaras nometne jauniešiem no Latvijas un no Lietuvas Biržu reģionālā parka par ūdens kvalitātes problēmām.</t>
  </si>
  <si>
    <t xml:space="preserve">Dobeles un Jonišķu rajonos tiks attīstīta pārrobežu sadarbība uzņēmējdarbības atbalsta sistēma. Apakšprojekta mērķis ir celt komersantu konkurētspēju un kompetenci, veicināt uz sadarbību un zināšanām balstītas uzņēmējdarbības attīstību Dobeles un Jonišķu rajonos. Apakšprojekts nodrošinās informācijas pieejamību par uzņēmējdarbības procesiem, izmantojot mūsdienu tehnoloģiju iespējas. </t>
  </si>
  <si>
    <t xml:space="preserve"> Programmas līdzfinansējums, EUR</t>
  </si>
  <si>
    <t xml:space="preserve"> Programmas līdzfinansējums %</t>
  </si>
  <si>
    <t>Jelgavas novada pašvaldība</t>
  </si>
  <si>
    <t>Lauku ģimeņu atbalsta sistēmas izveide Valgundes pagastā un Jonišķu rajonā</t>
  </si>
  <si>
    <t>27.10.2009.</t>
  </si>
  <si>
    <t>LV-1: Biedrība „Valgundes novada attīstība”; LT-1: Jonišķu raj.padome</t>
  </si>
  <si>
    <t>Jelgavas novada pašvaldība kopā ar sadarbības partneri no Latvijas- biedrību „Valgundes novada attīstība” un sadarbības partneri no Lietuvas - Šauļu apgabala Jonišķu rajona administrāciju, izveidot Lauku ģimeņu atbalsta sistēmu, sekmēs bērnu pirmsskolas iemaņu attīstību, apzinās talantīgos lauku bērnus un mazinās sociālo atstumtību mazaizsargātajām iedzīvotāju grupām - vecākiem pēc bērnu kopšanas atvaļinājuma un pirmspensijas vecuma iedzīvotājiem. Apakšprojekta īstenošanas rezultātā
Ģimeņu atbalsta centram Valgundē  veiks investīcijas – nomainīs jumta segumu, izbūvēs žogu, izveidos rotaļu laukumu. Apakšprojekta ietvaros tiks organizētas nodarbības un apmācības plānotajai mērķauditorijai: Jelgavas novada Valgundes pagasta pirmsskolas vecuma bērni, jaunieši un vecāki pēc bērnu kopšanas atvaļinājuma, kā arī pirmspensijas vecuma iedzīvotāji. Jonišķu rajona Žagarē ir izveidots atbalsta centrs dažādām sociāli neaizsargātajām grupām, no kā varēs iegūt pieredzi  sociālo jautājumu  risināšanā. Savukārt Jonišķu rajons mācīsies, kā pierobežas attīstības jautājumu risināšanā sekmīgi sadarboties pašvaldībai un NVO.</t>
  </si>
</sst>
</file>

<file path=xl/styles.xml><?xml version="1.0" encoding="utf-8"?>
<styleSheet xmlns="http://schemas.openxmlformats.org/spreadsheetml/2006/main">
  <numFmts count="8">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s>
  <fonts count="41">
    <font>
      <sz val="11"/>
      <color theme="1"/>
      <name val="Calibri"/>
      <family val="2"/>
    </font>
    <font>
      <sz val="11"/>
      <color indexed="8"/>
      <name val="Calibri"/>
      <family val="2"/>
    </font>
    <font>
      <sz val="11"/>
      <color indexed="8"/>
      <name val="Times New Roman"/>
      <family val="1"/>
    </font>
    <font>
      <sz val="9"/>
      <color indexed="8"/>
      <name val="Times New Roman"/>
      <family val="1"/>
    </font>
    <font>
      <b/>
      <sz val="11"/>
      <color indexed="8"/>
      <name val="Times New Roman"/>
      <family val="1"/>
    </font>
    <font>
      <b/>
      <sz val="8"/>
      <color indexed="8"/>
      <name val="Times New Roman"/>
      <family val="1"/>
    </font>
    <font>
      <sz val="8"/>
      <color indexed="8"/>
      <name val="Calibri"/>
      <family val="2"/>
    </font>
    <font>
      <sz val="8"/>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right style="thin"/>
      <top/>
      <bottom style="thin"/>
    </border>
    <border>
      <left/>
      <right style="thin"/>
      <top style="thin"/>
      <bottom style="thin"/>
    </border>
    <border>
      <left style="thin"/>
      <right style="thin"/>
      <top style="thin"/>
      <bottom style="thin"/>
    </border>
    <border>
      <left/>
      <right style="thin"/>
      <top style="thin"/>
      <bottom/>
    </border>
    <border>
      <left style="thin"/>
      <right style="thin"/>
      <top style="thin"/>
      <bottom/>
    </border>
    <border>
      <left style="medium"/>
      <right style="medium"/>
      <top style="medium"/>
      <bottom style="medium"/>
    </border>
    <border>
      <left/>
      <right style="medium"/>
      <top/>
      <bottom style="medium"/>
    </border>
    <border>
      <left style="medium"/>
      <right/>
      <top style="medium"/>
      <bottom style="medium"/>
    </border>
    <border>
      <left style="thin"/>
      <right style="thin"/>
      <top/>
      <bottom>
        <color indexed="63"/>
      </bottom>
    </border>
    <border>
      <left/>
      <right/>
      <top>
        <color indexed="63"/>
      </top>
      <bottom style="medium"/>
    </border>
    <border>
      <left/>
      <right/>
      <top style="medium"/>
      <bottom style="medium"/>
    </border>
    <border>
      <left>
        <color indexed="63"/>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1" fillId="32" borderId="7" applyNumberFormat="0" applyFont="0" applyAlignment="0" applyProtection="0"/>
    <xf numFmtId="0" fontId="36" fillId="27" borderId="8" applyNumberFormat="0" applyAlignment="0" applyProtection="0"/>
    <xf numFmtId="9" fontId="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2">
    <xf numFmtId="0" fontId="0" fillId="0" borderId="0" xfId="0" applyFont="1" applyAlignment="1">
      <alignment/>
    </xf>
    <xf numFmtId="0" fontId="2" fillId="0" borderId="0" xfId="0" applyFont="1" applyAlignment="1">
      <alignment/>
    </xf>
    <xf numFmtId="0" fontId="2" fillId="0" borderId="0" xfId="0" applyFont="1" applyAlignment="1">
      <alignment horizontal="center"/>
    </xf>
    <xf numFmtId="0" fontId="3" fillId="0" borderId="10" xfId="0" applyFont="1" applyBorder="1" applyAlignment="1">
      <alignment wrapText="1"/>
    </xf>
    <xf numFmtId="0" fontId="3" fillId="0" borderId="10" xfId="0" applyFont="1" applyBorder="1" applyAlignment="1">
      <alignment horizontal="right" wrapText="1"/>
    </xf>
    <xf numFmtId="9" fontId="3" fillId="0" borderId="10" xfId="0" applyNumberFormat="1" applyFont="1" applyBorder="1" applyAlignment="1">
      <alignment horizontal="right" wrapText="1"/>
    </xf>
    <xf numFmtId="0" fontId="3" fillId="0" borderId="10" xfId="0" applyFont="1" applyFill="1" applyBorder="1" applyAlignment="1">
      <alignment horizontal="right" wrapText="1"/>
    </xf>
    <xf numFmtId="0" fontId="3" fillId="0" borderId="11" xfId="0" applyFont="1" applyBorder="1" applyAlignment="1">
      <alignment horizontal="center" wrapText="1"/>
    </xf>
    <xf numFmtId="0" fontId="3" fillId="33" borderId="12" xfId="0" applyFont="1" applyFill="1" applyBorder="1" applyAlignment="1">
      <alignment horizontal="center" wrapText="1"/>
    </xf>
    <xf numFmtId="0" fontId="3" fillId="33" borderId="13" xfId="0" applyFont="1" applyFill="1" applyBorder="1" applyAlignment="1">
      <alignment wrapText="1"/>
    </xf>
    <xf numFmtId="0" fontId="3" fillId="33" borderId="13" xfId="0" applyFont="1" applyFill="1" applyBorder="1" applyAlignment="1">
      <alignment horizontal="right" wrapText="1"/>
    </xf>
    <xf numFmtId="2" fontId="3" fillId="33" borderId="13" xfId="0" applyNumberFormat="1" applyFont="1" applyFill="1" applyBorder="1" applyAlignment="1">
      <alignment horizontal="right" wrapText="1"/>
    </xf>
    <xf numFmtId="9" fontId="3" fillId="33" borderId="13" xfId="0" applyNumberFormat="1" applyFont="1" applyFill="1" applyBorder="1" applyAlignment="1">
      <alignment horizontal="right" wrapText="1"/>
    </xf>
    <xf numFmtId="4" fontId="3" fillId="33" borderId="13" xfId="0" applyNumberFormat="1" applyFont="1" applyFill="1" applyBorder="1" applyAlignment="1">
      <alignment horizontal="right" wrapText="1"/>
    </xf>
    <xf numFmtId="0" fontId="3" fillId="0" borderId="12" xfId="0" applyFont="1" applyFill="1" applyBorder="1" applyAlignment="1">
      <alignment horizontal="center" wrapText="1"/>
    </xf>
    <xf numFmtId="0" fontId="3" fillId="0" borderId="13" xfId="0" applyFont="1" applyFill="1" applyBorder="1" applyAlignment="1">
      <alignment wrapText="1"/>
    </xf>
    <xf numFmtId="4" fontId="3" fillId="0" borderId="13" xfId="0" applyNumberFormat="1" applyFont="1" applyFill="1" applyBorder="1" applyAlignment="1">
      <alignment horizontal="right" wrapText="1"/>
    </xf>
    <xf numFmtId="2" fontId="3" fillId="0" borderId="13" xfId="0" applyNumberFormat="1" applyFont="1" applyFill="1" applyBorder="1" applyAlignment="1">
      <alignment horizontal="right" wrapText="1"/>
    </xf>
    <xf numFmtId="9" fontId="3" fillId="0" borderId="13" xfId="0" applyNumberFormat="1" applyFont="1" applyFill="1" applyBorder="1" applyAlignment="1">
      <alignment horizontal="right" wrapText="1"/>
    </xf>
    <xf numFmtId="0" fontId="3" fillId="33" borderId="14" xfId="0" applyFont="1" applyFill="1" applyBorder="1" applyAlignment="1">
      <alignment horizontal="center" wrapText="1"/>
    </xf>
    <xf numFmtId="0" fontId="3" fillId="33" borderId="15" xfId="0" applyFont="1" applyFill="1" applyBorder="1" applyAlignment="1">
      <alignment wrapText="1"/>
    </xf>
    <xf numFmtId="0" fontId="3" fillId="33" borderId="15" xfId="0" applyFont="1" applyFill="1" applyBorder="1" applyAlignment="1">
      <alignment horizontal="right" wrapText="1"/>
    </xf>
    <xf numFmtId="9" fontId="3" fillId="33" borderId="15" xfId="0" applyNumberFormat="1" applyFont="1" applyFill="1" applyBorder="1" applyAlignment="1">
      <alignment horizontal="right" wrapText="1"/>
    </xf>
    <xf numFmtId="0" fontId="3" fillId="0" borderId="15" xfId="0" applyFont="1" applyBorder="1" applyAlignment="1">
      <alignment wrapText="1"/>
    </xf>
    <xf numFmtId="2" fontId="4" fillId="0" borderId="16" xfId="0" applyNumberFormat="1" applyFont="1" applyBorder="1" applyAlignment="1">
      <alignment horizontal="right"/>
    </xf>
    <xf numFmtId="4" fontId="3" fillId="0" borderId="15" xfId="0" applyNumberFormat="1" applyFont="1" applyBorder="1" applyAlignment="1">
      <alignment/>
    </xf>
    <xf numFmtId="0" fontId="3" fillId="0" borderId="0" xfId="0" applyFont="1" applyAlignment="1">
      <alignment/>
    </xf>
    <xf numFmtId="0" fontId="3" fillId="0" borderId="0" xfId="0" applyFont="1" applyAlignment="1">
      <alignment horizontal="right"/>
    </xf>
    <xf numFmtId="0" fontId="3" fillId="0" borderId="0" xfId="0" applyFont="1" applyAlignment="1">
      <alignment horizontal="justify"/>
    </xf>
    <xf numFmtId="0" fontId="3" fillId="0" borderId="13" xfId="0" applyFont="1" applyBorder="1" applyAlignment="1">
      <alignment/>
    </xf>
    <xf numFmtId="0" fontId="3" fillId="0" borderId="13" xfId="0" applyFont="1" applyBorder="1" applyAlignment="1">
      <alignment horizontal="justify"/>
    </xf>
    <xf numFmtId="0" fontId="3" fillId="0" borderId="0" xfId="0" applyFont="1" applyAlignment="1">
      <alignment wrapText="1"/>
    </xf>
    <xf numFmtId="2" fontId="3" fillId="0" borderId="17" xfId="0" applyNumberFormat="1" applyFont="1" applyFill="1" applyBorder="1" applyAlignment="1">
      <alignment/>
    </xf>
    <xf numFmtId="2" fontId="4" fillId="0" borderId="18" xfId="0" applyNumberFormat="1" applyFont="1" applyBorder="1" applyAlignment="1">
      <alignment horizontal="right"/>
    </xf>
    <xf numFmtId="0" fontId="5" fillId="0" borderId="15" xfId="0" applyFont="1" applyBorder="1" applyAlignment="1">
      <alignment horizontal="center" wrapText="1"/>
    </xf>
    <xf numFmtId="0" fontId="5" fillId="0" borderId="15" xfId="0" applyFont="1" applyFill="1" applyBorder="1" applyAlignment="1">
      <alignment horizontal="center" wrapText="1"/>
    </xf>
    <xf numFmtId="0" fontId="6" fillId="0" borderId="19" xfId="0" applyFont="1" applyBorder="1" applyAlignment="1">
      <alignment/>
    </xf>
    <xf numFmtId="0" fontId="6" fillId="0" borderId="19" xfId="0" applyFont="1" applyBorder="1" applyAlignment="1">
      <alignment/>
    </xf>
    <xf numFmtId="0" fontId="6" fillId="0" borderId="19" xfId="0" applyFont="1" applyBorder="1" applyAlignment="1">
      <alignment wrapText="1"/>
    </xf>
    <xf numFmtId="0" fontId="7" fillId="0" borderId="19" xfId="0" applyFont="1" applyBorder="1" applyAlignment="1">
      <alignment horizontal="center" wrapText="1"/>
    </xf>
    <xf numFmtId="0" fontId="3" fillId="0" borderId="0" xfId="0" applyFont="1" applyAlignment="1">
      <alignment horizontal="justify"/>
    </xf>
    <xf numFmtId="0" fontId="3" fillId="33" borderId="15" xfId="0" applyFont="1" applyFill="1" applyBorder="1" applyAlignment="1">
      <alignment horizontal="center" wrapText="1"/>
    </xf>
    <xf numFmtId="0" fontId="2" fillId="0" borderId="20" xfId="0" applyFont="1" applyFill="1" applyBorder="1" applyAlignment="1">
      <alignment/>
    </xf>
    <xf numFmtId="0" fontId="3" fillId="33" borderId="14" xfId="0" applyFont="1" applyFill="1" applyBorder="1" applyAlignment="1">
      <alignment horizontal="center" wrapText="1"/>
    </xf>
    <xf numFmtId="0" fontId="3" fillId="33" borderId="15" xfId="0" applyFont="1" applyFill="1" applyBorder="1" applyAlignment="1">
      <alignment wrapText="1"/>
    </xf>
    <xf numFmtId="0" fontId="40" fillId="0" borderId="13" xfId="0" applyFont="1" applyBorder="1" applyAlignment="1">
      <alignment wrapText="1"/>
    </xf>
    <xf numFmtId="0" fontId="40" fillId="0" borderId="15" xfId="0" applyFont="1" applyBorder="1" applyAlignment="1">
      <alignment wrapText="1"/>
    </xf>
    <xf numFmtId="2" fontId="40" fillId="34" borderId="15" xfId="0" applyNumberFormat="1" applyFont="1" applyFill="1" applyBorder="1" applyAlignment="1">
      <alignment horizontal="right" wrapText="1"/>
    </xf>
    <xf numFmtId="4" fontId="40" fillId="34" borderId="15" xfId="0" applyNumberFormat="1" applyFont="1" applyFill="1" applyBorder="1" applyAlignment="1">
      <alignment horizontal="right" wrapText="1"/>
    </xf>
    <xf numFmtId="0" fontId="4" fillId="0" borderId="18" xfId="0" applyFont="1" applyBorder="1" applyAlignment="1">
      <alignment wrapText="1"/>
    </xf>
    <xf numFmtId="0" fontId="4" fillId="0" borderId="21" xfId="0" applyFont="1" applyBorder="1" applyAlignment="1">
      <alignment wrapText="1"/>
    </xf>
    <xf numFmtId="0" fontId="4" fillId="0" borderId="22"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ables/table1.xml><?xml version="1.0" encoding="utf-8"?>
<table xmlns="http://schemas.openxmlformats.org/spreadsheetml/2006/main" id="5" name="Table5" displayName="Table5" ref="A3:I13" insertRow="1" totalsRowShown="0">
  <autoFilter ref="A3:I13"/>
  <tableColumns count="9">
    <tableColumn id="1" name="Column1"/>
    <tableColumn id="2" name="Column2"/>
    <tableColumn id="3" name="Column3"/>
    <tableColumn id="4" name="Column4"/>
    <tableColumn id="8" name="Column42"/>
    <tableColumn id="5" name="Column5"/>
    <tableColumn id="6" name="Column6"/>
    <tableColumn id="7" name="Column7"/>
    <tableColumn id="12" name="Column12"/>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4"/>
  <sheetViews>
    <sheetView tabSelected="1" view="pageBreakPreview" zoomScaleSheetLayoutView="100" zoomScalePageLayoutView="0" workbookViewId="0" topLeftCell="A10">
      <selection activeCell="I15" sqref="I15"/>
    </sheetView>
  </sheetViews>
  <sheetFormatPr defaultColWidth="9.140625" defaultRowHeight="15"/>
  <cols>
    <col min="1" max="1" width="6.8515625" style="0" customWidth="1"/>
    <col min="2" max="2" width="13.140625" style="0" customWidth="1"/>
    <col min="3" max="3" width="21.57421875" style="0" customWidth="1"/>
    <col min="4" max="4" width="13.8515625" style="0" customWidth="1"/>
    <col min="5" max="5" width="9.8515625" style="0" customWidth="1"/>
    <col min="6" max="6" width="11.57421875" style="0" customWidth="1"/>
    <col min="7" max="7" width="14.421875" style="0" customWidth="1"/>
    <col min="8" max="8" width="13.28125" style="0" customWidth="1"/>
    <col min="9" max="9" width="89.140625" style="26" customWidth="1"/>
    <col min="10" max="10" width="17.57421875" style="0" customWidth="1"/>
    <col min="11" max="11" width="7.421875" style="0" customWidth="1"/>
    <col min="13" max="13" width="7.421875" style="0" customWidth="1"/>
  </cols>
  <sheetData>
    <row r="1" spans="1:9" ht="21" customHeight="1">
      <c r="A1" s="34" t="s">
        <v>37</v>
      </c>
      <c r="B1" s="34" t="s">
        <v>0</v>
      </c>
      <c r="C1" s="34" t="s">
        <v>1</v>
      </c>
      <c r="D1" s="34" t="s">
        <v>3</v>
      </c>
      <c r="E1" s="34" t="s">
        <v>40</v>
      </c>
      <c r="F1" s="34" t="s">
        <v>2</v>
      </c>
      <c r="G1" s="35" t="s">
        <v>57</v>
      </c>
      <c r="H1" s="34" t="s">
        <v>58</v>
      </c>
      <c r="I1" s="34" t="s">
        <v>38</v>
      </c>
    </row>
    <row r="2" spans="1:9" ht="15" customHeight="1">
      <c r="A2" s="36"/>
      <c r="B2" s="36"/>
      <c r="C2" s="36"/>
      <c r="D2" s="36"/>
      <c r="E2" s="37"/>
      <c r="F2" s="36"/>
      <c r="G2" s="36"/>
      <c r="H2" s="38"/>
      <c r="I2" s="39"/>
    </row>
    <row r="3" spans="1:9" ht="24.75" hidden="1">
      <c r="A3" s="7" t="s">
        <v>29</v>
      </c>
      <c r="B3" s="3" t="s">
        <v>30</v>
      </c>
      <c r="C3" s="3" t="s">
        <v>31</v>
      </c>
      <c r="D3" s="3" t="s">
        <v>32</v>
      </c>
      <c r="E3" s="3" t="s">
        <v>39</v>
      </c>
      <c r="F3" s="4" t="s">
        <v>33</v>
      </c>
      <c r="G3" s="6" t="s">
        <v>34</v>
      </c>
      <c r="H3" s="5" t="s">
        <v>35</v>
      </c>
      <c r="I3" s="29" t="s">
        <v>36</v>
      </c>
    </row>
    <row r="4" spans="1:9" ht="74.25" customHeight="1">
      <c r="A4" s="8">
        <v>1</v>
      </c>
      <c r="B4" s="9" t="s">
        <v>7</v>
      </c>
      <c r="C4" s="9" t="s">
        <v>8</v>
      </c>
      <c r="D4" s="9" t="s">
        <v>9</v>
      </c>
      <c r="E4" s="9" t="s">
        <v>41</v>
      </c>
      <c r="F4" s="10">
        <v>443200.64</v>
      </c>
      <c r="G4" s="11">
        <f>Punktu_sk_kvalit!$F4*Punktu_sk_kvalit!$H4</f>
        <v>376720.544</v>
      </c>
      <c r="H4" s="12">
        <v>0.85</v>
      </c>
      <c r="I4" s="30" t="s">
        <v>50</v>
      </c>
    </row>
    <row r="5" spans="1:9" ht="60.75">
      <c r="A5" s="8">
        <v>2</v>
      </c>
      <c r="B5" s="9" t="s">
        <v>13</v>
      </c>
      <c r="C5" s="9" t="s">
        <v>14</v>
      </c>
      <c r="D5" s="9" t="s">
        <v>15</v>
      </c>
      <c r="E5" s="9" t="s">
        <v>41</v>
      </c>
      <c r="F5" s="11">
        <v>366312</v>
      </c>
      <c r="G5" s="11">
        <v>311365.2</v>
      </c>
      <c r="H5" s="12">
        <v>0.85</v>
      </c>
      <c r="I5" s="28" t="s">
        <v>52</v>
      </c>
    </row>
    <row r="6" spans="1:9" ht="60.75">
      <c r="A6" s="8">
        <v>3</v>
      </c>
      <c r="B6" s="9" t="s">
        <v>10</v>
      </c>
      <c r="C6" s="9" t="s">
        <v>11</v>
      </c>
      <c r="D6" s="9" t="s">
        <v>12</v>
      </c>
      <c r="E6" s="9" t="s">
        <v>41</v>
      </c>
      <c r="F6" s="11">
        <v>570600</v>
      </c>
      <c r="G6" s="11">
        <f>Punktu_sk_kvalit!$F6*Punktu_sk_kvalit!$H6</f>
        <v>485010</v>
      </c>
      <c r="H6" s="12">
        <v>0.85</v>
      </c>
      <c r="I6" s="28" t="s">
        <v>51</v>
      </c>
    </row>
    <row r="7" spans="1:9" ht="60" customHeight="1">
      <c r="A7" s="8">
        <v>4</v>
      </c>
      <c r="B7" s="9" t="s">
        <v>4</v>
      </c>
      <c r="C7" s="9" t="s">
        <v>5</v>
      </c>
      <c r="D7" s="9" t="s">
        <v>6</v>
      </c>
      <c r="E7" s="9" t="s">
        <v>41</v>
      </c>
      <c r="F7" s="11">
        <v>49994</v>
      </c>
      <c r="G7" s="11">
        <v>42494.9</v>
      </c>
      <c r="H7" s="12">
        <v>0.85</v>
      </c>
      <c r="I7" s="28" t="s">
        <v>49</v>
      </c>
    </row>
    <row r="8" spans="1:9" ht="139.5" customHeight="1">
      <c r="A8" s="8">
        <v>5</v>
      </c>
      <c r="B8" s="9" t="s">
        <v>16</v>
      </c>
      <c r="C8" s="9" t="s">
        <v>17</v>
      </c>
      <c r="D8" s="9" t="s">
        <v>18</v>
      </c>
      <c r="E8" s="9" t="s">
        <v>41</v>
      </c>
      <c r="F8" s="11">
        <v>482516</v>
      </c>
      <c r="G8" s="11">
        <v>410138.6</v>
      </c>
      <c r="H8" s="12">
        <v>0.85</v>
      </c>
      <c r="I8" s="28" t="s">
        <v>53</v>
      </c>
    </row>
    <row r="9" spans="1:9" ht="93" customHeight="1">
      <c r="A9" s="14">
        <v>6</v>
      </c>
      <c r="B9" s="15" t="s">
        <v>19</v>
      </c>
      <c r="C9" s="15" t="s">
        <v>20</v>
      </c>
      <c r="D9" s="15" t="s">
        <v>21</v>
      </c>
      <c r="E9" s="9" t="s">
        <v>41</v>
      </c>
      <c r="F9" s="16">
        <v>320536.12</v>
      </c>
      <c r="G9" s="17">
        <f>Punktu_sk_kvalit!$F9*0.85</f>
        <v>272455.702</v>
      </c>
      <c r="H9" s="18">
        <v>0.85</v>
      </c>
      <c r="I9" s="31" t="s">
        <v>54</v>
      </c>
    </row>
    <row r="10" spans="1:9" ht="60.75">
      <c r="A10" s="8">
        <v>7</v>
      </c>
      <c r="B10" s="9" t="s">
        <v>25</v>
      </c>
      <c r="C10" s="9" t="s">
        <v>26</v>
      </c>
      <c r="D10" s="9" t="s">
        <v>27</v>
      </c>
      <c r="E10" s="9" t="s">
        <v>41</v>
      </c>
      <c r="F10" s="11">
        <v>187926</v>
      </c>
      <c r="G10" s="13">
        <v>159737.1</v>
      </c>
      <c r="H10" s="12">
        <v>0.85</v>
      </c>
      <c r="I10" s="31" t="s">
        <v>56</v>
      </c>
    </row>
    <row r="11" spans="1:9" ht="132.75">
      <c r="A11" s="19">
        <v>8</v>
      </c>
      <c r="B11" s="20" t="s">
        <v>22</v>
      </c>
      <c r="C11" s="20" t="s">
        <v>23</v>
      </c>
      <c r="D11" s="20" t="s">
        <v>24</v>
      </c>
      <c r="E11" s="20" t="s">
        <v>42</v>
      </c>
      <c r="F11" s="21">
        <v>275071.32</v>
      </c>
      <c r="G11" s="11">
        <v>233810.62</v>
      </c>
      <c r="H11" s="22">
        <v>0.85</v>
      </c>
      <c r="I11" s="40" t="s">
        <v>55</v>
      </c>
    </row>
    <row r="12" spans="1:9" ht="72" customHeight="1">
      <c r="A12" s="41">
        <v>9</v>
      </c>
      <c r="B12" s="20" t="s">
        <v>44</v>
      </c>
      <c r="C12" s="23" t="s">
        <v>45</v>
      </c>
      <c r="D12" s="23" t="s">
        <v>46</v>
      </c>
      <c r="E12" s="20" t="s">
        <v>43</v>
      </c>
      <c r="F12" s="25">
        <v>300592.84</v>
      </c>
      <c r="G12" s="27" t="s">
        <v>47</v>
      </c>
      <c r="H12" s="22">
        <v>0.85</v>
      </c>
      <c r="I12" s="23" t="s">
        <v>48</v>
      </c>
    </row>
    <row r="13" spans="1:9" ht="135" customHeight="1" thickBot="1">
      <c r="A13" s="43">
        <v>10</v>
      </c>
      <c r="B13" s="45" t="s">
        <v>59</v>
      </c>
      <c r="C13" s="44" t="s">
        <v>60</v>
      </c>
      <c r="D13" s="46" t="s">
        <v>62</v>
      </c>
      <c r="E13" s="20" t="s">
        <v>61</v>
      </c>
      <c r="F13" s="47">
        <v>59822</v>
      </c>
      <c r="G13" s="48">
        <v>50848.7</v>
      </c>
      <c r="H13" s="12">
        <v>0.85</v>
      </c>
      <c r="I13" s="9" t="s">
        <v>63</v>
      </c>
    </row>
    <row r="14" spans="1:9" ht="15.75" thickBot="1">
      <c r="A14" s="2"/>
      <c r="B14" s="1"/>
      <c r="C14" s="49" t="s">
        <v>28</v>
      </c>
      <c r="D14" s="50"/>
      <c r="E14" s="51"/>
      <c r="F14" s="33">
        <f>SUM(F4:F13)</f>
        <v>3056570.92</v>
      </c>
      <c r="G14" s="24">
        <v>2598085.08</v>
      </c>
      <c r="H14" s="42"/>
      <c r="I14" s="32"/>
    </row>
    <row r="24" ht="97.5" customHeight="1"/>
    <row r="28" ht="142.5" customHeight="1"/>
  </sheetData>
  <sheetProtection/>
  <mergeCells count="10">
    <mergeCell ref="C14:E14"/>
    <mergeCell ref="I1:I2"/>
    <mergeCell ref="E1:E2"/>
    <mergeCell ref="G1:G2"/>
    <mergeCell ref="H1:H2"/>
    <mergeCell ref="A1:A2"/>
    <mergeCell ref="B1:B2"/>
    <mergeCell ref="C1:C2"/>
    <mergeCell ref="F1:F2"/>
    <mergeCell ref="D1:D2"/>
  </mergeCells>
  <conditionalFormatting sqref="A4:B13 C4:D11 E4:E13 F4:G11 H4:H13">
    <cfRule type="colorScale" priority="4" dxfId="0">
      <colorScale>
        <cfvo type="num" val="#REF!"/>
        <cfvo type="num" val="#REF!"/>
        <color rgb="FFF8696B"/>
        <color rgb="FF63BE7B"/>
      </colorScale>
    </cfRule>
  </conditionalFormatting>
  <conditionalFormatting sqref="G13">
    <cfRule type="colorScale" priority="2" dxfId="0">
      <colorScale>
        <cfvo type="num" val="#REF!"/>
        <cfvo type="num" val="#REF!"/>
        <color rgb="FFF8696B"/>
        <color rgb="FF63BE7B"/>
      </colorScale>
    </cfRule>
  </conditionalFormatting>
  <conditionalFormatting sqref="F13">
    <cfRule type="colorScale" priority="1" dxfId="0">
      <colorScale>
        <cfvo type="num" val="#REF!"/>
        <cfvo type="num" val="#REF!"/>
        <color rgb="FFF8696B"/>
        <color rgb="FF63BE7B"/>
      </colorScale>
    </cfRule>
  </conditionalFormatting>
  <printOptions/>
  <pageMargins left="0.7086614173228347" right="0.7086614173228347" top="0.7480314960629921" bottom="0.7480314960629921" header="0.31496062992125984" footer="0.31496062992125984"/>
  <pageSetup horizontalDpi="600" verticalDpi="600" orientation="landscape" paperSize="9" scale="62"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Administrators</dc:creator>
  <cp:keywords/>
  <dc:description/>
  <cp:lastModifiedBy>Administrators</cp:lastModifiedBy>
  <cp:lastPrinted>2009-10-01T06:50:39Z</cp:lastPrinted>
  <dcterms:created xsi:type="dcterms:W3CDTF">2009-04-07T07:13:29Z</dcterms:created>
  <dcterms:modified xsi:type="dcterms:W3CDTF">2010-04-08T13:45:05Z</dcterms:modified>
  <cp:category/>
  <cp:version/>
  <cp:contentType/>
  <cp:contentStatus/>
</cp:coreProperties>
</file>