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650" activeTab="0"/>
  </bookViews>
  <sheets>
    <sheet name="1.Vispārēja" sheetId="1" r:id="rId1"/>
    <sheet name="2.RezRad" sheetId="2" r:id="rId2"/>
    <sheet name="3.FinRad" sheetId="3" r:id="rId3"/>
    <sheet name="4.1.Invest-uzsākts" sheetId="4" r:id="rId4"/>
    <sheet name="4.2.Invest-plānots" sheetId="5" r:id="rId5"/>
    <sheet name="5.Saistības" sheetId="6" r:id="rId6"/>
    <sheet name="6.Aizdevumi" sheetId="7" r:id="rId7"/>
    <sheet name="7.Subs_Dot" sheetId="8" r:id="rId8"/>
  </sheets>
  <definedNames>
    <definedName name="_xlnm.Print_Titles" localSheetId="1">'2.RezRad'!$8:$8</definedName>
    <definedName name="_xlnm.Print_Titles" localSheetId="2">'3.FinRad'!$6:$6</definedName>
  </definedNames>
  <calcPr fullCalcOnLoad="1"/>
</workbook>
</file>

<file path=xl/sharedStrings.xml><?xml version="1.0" encoding="utf-8"?>
<sst xmlns="http://schemas.openxmlformats.org/spreadsheetml/2006/main" count="547" uniqueCount="256">
  <si>
    <t>Nr.</t>
  </si>
  <si>
    <t>Vispārēja informācija par kapitālsabiedrību</t>
  </si>
  <si>
    <t>Nosaukums</t>
  </si>
  <si>
    <t>Informācija par kapitālsabiedrības darbības rezultātiem un rezultatīviem rādītājiem</t>
  </si>
  <si>
    <t>Sagaidāmais darbības rezultāts</t>
  </si>
  <si>
    <t>1.</t>
  </si>
  <si>
    <t>2.</t>
  </si>
  <si>
    <t>1.1.</t>
  </si>
  <si>
    <t>1.2.</t>
  </si>
  <si>
    <t>2.1.</t>
  </si>
  <si>
    <t>2.2.</t>
  </si>
  <si>
    <t>Īss apraksts</t>
  </si>
  <si>
    <t>No valsts budžeta saņemtās subsīdijas un dotācijas</t>
  </si>
  <si>
    <t>tai skaitā</t>
  </si>
  <si>
    <t>valsts kapitāls</t>
  </si>
  <si>
    <t>Apgrozījums</t>
  </si>
  <si>
    <t>Pašu kapitāls</t>
  </si>
  <si>
    <t>...</t>
  </si>
  <si>
    <t>EBITDA</t>
  </si>
  <si>
    <t>Nauda</t>
  </si>
  <si>
    <t>Pašu kapitāls/Aktīvi</t>
  </si>
  <si>
    <t>Juridiskais statuss</t>
  </si>
  <si>
    <t>Darbības nozare</t>
  </si>
  <si>
    <t>Ministrija, kas ir kapitāldaļu turētāja</t>
  </si>
  <si>
    <t>Valsts kapitāla daļa (%)</t>
  </si>
  <si>
    <t>3.</t>
  </si>
  <si>
    <t>4.</t>
  </si>
  <si>
    <t>5.</t>
  </si>
  <si>
    <t>A</t>
  </si>
  <si>
    <t>x</t>
  </si>
  <si>
    <t>Rādītāji</t>
  </si>
  <si>
    <t>utt.</t>
  </si>
  <si>
    <t>Aktīvi kopā</t>
  </si>
  <si>
    <t>2.3.</t>
  </si>
  <si>
    <t>2.4.</t>
  </si>
  <si>
    <t>PZA radītāji</t>
  </si>
  <si>
    <t>3.1.</t>
  </si>
  <si>
    <t>3.2.</t>
  </si>
  <si>
    <t>3.3.</t>
  </si>
  <si>
    <t>Pārējie ieņēmumi</t>
  </si>
  <si>
    <t>3.4.</t>
  </si>
  <si>
    <t>3.5.</t>
  </si>
  <si>
    <t>Izmaksas</t>
  </si>
  <si>
    <t>3.6.</t>
  </si>
  <si>
    <t>3.7.</t>
  </si>
  <si>
    <t>4.1.</t>
  </si>
  <si>
    <t>4.2.</t>
  </si>
  <si>
    <t>4.3.</t>
  </si>
  <si>
    <t>4.4.</t>
  </si>
  <si>
    <t>5.1.</t>
  </si>
  <si>
    <t>5.2.</t>
  </si>
  <si>
    <t>5.3.</t>
  </si>
  <si>
    <t>5.4.</t>
  </si>
  <si>
    <t>5.5.</t>
  </si>
  <si>
    <t>6.</t>
  </si>
  <si>
    <t>Citi rādītāji</t>
  </si>
  <si>
    <t>6.1.</t>
  </si>
  <si>
    <t>6.2.</t>
  </si>
  <si>
    <t>6.3.</t>
  </si>
  <si>
    <t xml:space="preserve">Saistību atšifrējums </t>
  </si>
  <si>
    <t>Saistības apraksts</t>
  </si>
  <si>
    <t>Turpmākajos gados līdz saistības pilnīgai atmaksai</t>
  </si>
  <si>
    <t>Kopā</t>
  </si>
  <si>
    <t>Samaksātie procenti (kopā par visām saistībām)</t>
  </si>
  <si>
    <t>Aktīvu atdeve (ROA)</t>
  </si>
  <si>
    <t>Pašu kapitāla atdeve (ROE)</t>
  </si>
  <si>
    <t>Projekts</t>
  </si>
  <si>
    <t>EBITDA rentabilitāte (EBITDA/apgrozījums)</t>
  </si>
  <si>
    <t>7.</t>
  </si>
  <si>
    <t>Valsts kapitāla daļa (latos)</t>
  </si>
  <si>
    <t xml:space="preserve">1.pielikums </t>
  </si>
  <si>
    <t xml:space="preserve">2.pielikums </t>
  </si>
  <si>
    <t xml:space="preserve">3.pielikums </t>
  </si>
  <si>
    <t>Bilances radītāji (uz gada beigām)</t>
  </si>
  <si>
    <t>5.6.</t>
  </si>
  <si>
    <t>Finanšu rādītāji (%)</t>
  </si>
  <si>
    <t>Darbinieku skaits (gab.)</t>
  </si>
  <si>
    <t xml:space="preserve">4.pielikums </t>
  </si>
  <si>
    <t xml:space="preserve">5.pielikums </t>
  </si>
  <si>
    <t xml:space="preserve">6.pielikums </t>
  </si>
  <si>
    <t>Uzsāktie projekti</t>
  </si>
  <si>
    <t>Plānotie projekti</t>
  </si>
  <si>
    <t>Iespējamais līguma noslēgšanas datums</t>
  </si>
  <si>
    <t>Izdevumi turpmakajos gados līdz projekta beigām</t>
  </si>
  <si>
    <t xml:space="preserve">7.pielikums </t>
  </si>
  <si>
    <t xml:space="preserve">Aizdevumu atšifrējums </t>
  </si>
  <si>
    <t xml:space="preserve">Aizdevuma sanēmejs </t>
  </si>
  <si>
    <t>Aizdevuma mērķis</t>
  </si>
  <si>
    <t>Termiņš (gadi)</t>
  </si>
  <si>
    <t>Saņemtie procenti (kopā par visiem aizdevumiem)</t>
  </si>
  <si>
    <t>Kapitālsabiedrības pamatkapitāls (akciju kapitāls) (latos)</t>
  </si>
  <si>
    <t>Par veidlapas aizpildīšanu atbildīgais kapitālsabiedrības darbinieks</t>
  </si>
  <si>
    <t>Vārds, Uzvārds</t>
  </si>
  <si>
    <t>Tālrunis</t>
  </si>
  <si>
    <t>e-pasts</t>
  </si>
  <si>
    <t>Ieņemamais amats</t>
  </si>
  <si>
    <t>Citi</t>
  </si>
  <si>
    <t>Turpmākajos gados līdz aizdevuma pilnīgai atgūšanai</t>
  </si>
  <si>
    <t>Kapitālsabiedrības darbības merķis</t>
  </si>
  <si>
    <t>Kapitālsabiedrības darbību raksturojošie rādītāji</t>
  </si>
  <si>
    <r>
      <t xml:space="preserve">Dalība </t>
    </r>
    <r>
      <rPr>
        <i/>
        <sz val="11"/>
        <color indexed="8"/>
        <rFont val="Calibri"/>
        <family val="2"/>
      </rPr>
      <t>Ilgtspējas indeksā</t>
    </r>
    <r>
      <rPr>
        <b/>
        <sz val="11"/>
        <color indexed="8"/>
        <rFont val="Calibri"/>
        <family val="2"/>
      </rPr>
      <t xml:space="preserve"> (nē/jā, no kura gada)</t>
    </r>
  </si>
  <si>
    <t>n gada provizoriskā izpilde</t>
  </si>
  <si>
    <t>n+1 gada plāns</t>
  </si>
  <si>
    <t xml:space="preserve">3. </t>
  </si>
  <si>
    <t>8.</t>
  </si>
  <si>
    <t>9.</t>
  </si>
  <si>
    <t>Dibināšanas pamatojums (pēc VPIL 88.panta)</t>
  </si>
  <si>
    <t xml:space="preserve">2. </t>
  </si>
  <si>
    <t>n-1 gada fakts</t>
  </si>
  <si>
    <t xml:space="preserve">4. </t>
  </si>
  <si>
    <t>Bilance uz n-1 gada 31.12.</t>
  </si>
  <si>
    <t>Provizoriska bilance uz n gada 31.12.</t>
  </si>
  <si>
    <t>n+1 gadā plānotā atmaksa</t>
  </si>
  <si>
    <t>n+2 gadā plānotā atmaksa</t>
  </si>
  <si>
    <t>n+3 gadā plānotā atmaksa</t>
  </si>
  <si>
    <t>Plānotās subsīdijas un dotācijas</t>
  </si>
  <si>
    <t>7.1.</t>
  </si>
  <si>
    <t>Ministrija, kas ir kapitāldaļu turētāja (ja tāda ir)</t>
  </si>
  <si>
    <t>Sagaidāmais darbības rezultāts no saņemtās subsīdijas vai dotācijas</t>
  </si>
  <si>
    <t>7.2.</t>
  </si>
  <si>
    <t>Informācija par subsīdijām, dotācijām</t>
  </si>
  <si>
    <t>tai skaitā:</t>
  </si>
  <si>
    <t>Subsīdija Nr.1</t>
  </si>
  <si>
    <t>utt</t>
  </si>
  <si>
    <t>Dotācija Nr.1</t>
  </si>
  <si>
    <t>Dotācija Nr.2</t>
  </si>
  <si>
    <t>Subsīdija Nr.2</t>
  </si>
  <si>
    <t>7.3.</t>
  </si>
  <si>
    <t>Darbības rezultāts par Subsījiju Nr.1</t>
  </si>
  <si>
    <t>Valsts kapitāla daļa, ja tāda ir (latos)</t>
  </si>
  <si>
    <t>Valsts kapitāla daļa, ja tāda ir (%)</t>
  </si>
  <si>
    <t>Darbības rezultāts par Dotāciju Nr.1</t>
  </si>
  <si>
    <t>Pašvaldības kapitāla daļa (%)</t>
  </si>
  <si>
    <t>10.</t>
  </si>
  <si>
    <t>Pašvaldības kapitāla daļa, ja tāda ir (%)</t>
  </si>
  <si>
    <t>5.1.a.</t>
  </si>
  <si>
    <t>Dividendes (% no iepriekšējā gada peļņas)</t>
  </si>
  <si>
    <t>pamatkapitāls (akciju kapitāls)</t>
  </si>
  <si>
    <t>2.5.</t>
  </si>
  <si>
    <t>Investīciju projektu atšifrējums</t>
  </si>
  <si>
    <t>Tiks saņemts n+1 gadā, latos</t>
  </si>
  <si>
    <t xml:space="preserve">n+1 gadā saņemamā subsīdija vai dotācija no valsts budžeta - kopā </t>
  </si>
  <si>
    <t>Subsīdijas vai dotācijas saņemšanas mērķis un pamatojošais dokuments (likums, MK noteikumi, sadarbības līguma Nr., cits pamatojums</t>
  </si>
  <si>
    <t>Valsts budžetā veiktās iemaksas / Valsts kapitāls (decimāldaļskaitlis)</t>
  </si>
  <si>
    <t>Valsts budžetā veiktās iemaksas /Piešķirtās subsīdijas un dotācijas (decimāldaļskaitlis)</t>
  </si>
  <si>
    <t>Finanšu ministrijas vadlīnijām informatīva ziņojuma sagatavošanai par kapitālsabiedrību finansiālajiem un darbības rādītājiem, pārvaldot valsts kapitālu</t>
  </si>
  <si>
    <t>Kapitālsabiedrības darbības mērķis</t>
  </si>
  <si>
    <t>(Šajā ailē apraksta sagaidāmo darbības rezultātu)</t>
  </si>
  <si>
    <t>Ieņēmumi</t>
  </si>
  <si>
    <t>Projekta finansēšanas avots</t>
  </si>
  <si>
    <t>latos</t>
  </si>
  <si>
    <t>Personāla izmaksas</t>
  </si>
  <si>
    <t>Valsts budžetā veiktās iemaksas (kopā)</t>
  </si>
  <si>
    <t>Dividendes (latos)</t>
  </si>
  <si>
    <t>Uzņēmumu ienākuma nodoklis (latos)</t>
  </si>
  <si>
    <t>Pievienotās vērtības nodoklis (latos)</t>
  </si>
  <si>
    <t>Nekustamā īpašuma nodoklis (latos)</t>
  </si>
  <si>
    <t>Valsts sociālās apdrošinašanas iemaksas (darba devēja daļa) (latos)</t>
  </si>
  <si>
    <t>citi nodokļi un nodevas (latos)</t>
  </si>
  <si>
    <t>Nodrošināt vides informācijas apkopošanu, uzkrāšanu un sniegšanu sabiedrībai un valsts un pašvaldību institūcijām, vides monitoringa veikšanu, zemes dzīļu resursu apzināšanu un izvērtēšanu, valstij piederoši bīstamo atkritumu apsaimniekošanas objektu apsaimniekošanu, radioaktīvo atkritumu un kodolobjektu drošu apsaimniekošanu, kā arī piedalīties valsts politikas īstenošanā ģeoloģijas, meteoroloģijas, klimatoloģijas, hidroloģijas, ūdens un gaisa kvalitātes, pārrobežu gaisa piesārņojuma ietekmes un radioaktīvo un bīstamo atkritumu apsaimniekošanas jomā.</t>
  </si>
  <si>
    <t>2010.gada izpilde</t>
  </si>
  <si>
    <t>2011.gada provizoriskā izpilde</t>
  </si>
  <si>
    <t>2012.gada plāns</t>
  </si>
  <si>
    <t>Vides monitoringa un vienotas vides informācijas sistēmas veidošana</t>
  </si>
  <si>
    <t>Iegūta vides monitoringa informācija, palielinot uzkrāto apjomu datu bāzēs.</t>
  </si>
  <si>
    <t>Liene Knospiņa</t>
  </si>
  <si>
    <t>Finanšu ekonomists</t>
  </si>
  <si>
    <t>liene.knospina@lvgmc.lv</t>
  </si>
  <si>
    <t>Vides informācijas datu bāzu uzturēšana, papildināšana un informācijas nodrošinājums sabiedrībai</t>
  </si>
  <si>
    <t>Tiek uzturētas 13 vides informācijas sistēmas (datu bāzes, reģistri, apkopojumi).</t>
  </si>
  <si>
    <t>Vispārējo meteoroloģisko prognožu sagatavošana atbilstoši Civilās aizsardzības plānam; informācijas sagatavošana VUGD un Valsts Policijai; ārkārtas situāciju nodrošināšana</t>
  </si>
  <si>
    <t>3.1</t>
  </si>
  <si>
    <t>VUGD un Valsts policija tiek nodrošināta ar informāciju pieprasītajā apjomā.</t>
  </si>
  <si>
    <t>3.2</t>
  </si>
  <si>
    <t>Nepārtrauktā režīmā tiek nodrošināta valsts saistību izpilde specializētās informācijas apmaiņai globālajos telekomunikāciju tīklos, nodrošinot ne zemāku kā 94% informācijas nodrošinājumu</t>
  </si>
  <si>
    <t>Zemes dzīļu izmantošana</t>
  </si>
  <si>
    <t>4.1</t>
  </si>
  <si>
    <t>Atbildīgās institūcijas tiek nodrošinātas ar nepieciešamo informāciju zemes dzīļu izmantošanas atļauju (licenču) un derīgo izrakteņu pasu un ieguves limitu sagatavošanai.</t>
  </si>
  <si>
    <t>4.2</t>
  </si>
  <si>
    <t>4.3</t>
  </si>
  <si>
    <t>Tiek uzturēts valsts ģeoloģijas fonds un seržu glabātuve; fonds tiek papildināts ar visu iesniegto informāciju.</t>
  </si>
  <si>
    <t>Informācijas sagatavošana atbilstoši valsts normatīviem, Eiropas savienības prasībām un valsts saistībām starptautisko Konvenciju ietvaros; valsts pārstāvniecības nodrošināšana</t>
  </si>
  <si>
    <t>5.1</t>
  </si>
  <si>
    <t>Tiek nodrošinātas valsts saistības par informācijas apkopošanu un ziņojumu sagatavošanu atbilstoši ES normatīvajiem dokumentiem.</t>
  </si>
  <si>
    <t>5.2</t>
  </si>
  <si>
    <t>Tiek nodrošinātas valsts saistības par informācijas nosūtīšanu starptautisko konvenciju ietvaros.</t>
  </si>
  <si>
    <t>5.3</t>
  </si>
  <si>
    <t>Tiek nodrošināta informācijas sagatavošana atbilstoši valsts iekšējiem normatīviem dokumentiem.</t>
  </si>
  <si>
    <t>5.4</t>
  </si>
  <si>
    <t>Tiek nodrošināta pārstāvniecība dažāda līmeņa organizācijās,  darba grupās un sanāksmēs, atbilstoši valsts vai ministrijas nominācijai</t>
  </si>
  <si>
    <t>Bīstamo atkritumu apsaimniekošana</t>
  </si>
  <si>
    <t>6.1</t>
  </si>
  <si>
    <t>Tiek nodrošināta 2 bīstamo atkritumu uzglabāšanas objektu apsaimniekošana normatīvo aktu noteiktajā kārtībā, tai skaitā piesārņojuma kontrole, nodrošinot kontroles mērījumus</t>
  </si>
  <si>
    <t>6.2</t>
  </si>
  <si>
    <t>Tiek nodrošināta specializēto bīstamo atkritumu uzglabāšanas novietņu droša apsaimniekošana</t>
  </si>
  <si>
    <t>papildināts ar 1576343 vienībām</t>
  </si>
  <si>
    <t xml:space="preserve">39268 dokumentu vienības papildināts ar 88 vienībām </t>
  </si>
  <si>
    <t>Tiek uzturēts novērojumu datu arhīvs ar dokumentu vienībām, kas darbības periodā papildināts.</t>
  </si>
  <si>
    <t>uzglabājamo vienību skaits - 19488</t>
  </si>
  <si>
    <t>3371 vienreizējās informācijas pieprasījumi</t>
  </si>
  <si>
    <t>saistības nodrošinātas (ne mazāk kā 99%)</t>
  </si>
  <si>
    <t>Sagatavotas 2 derīgo izrakteņu krājumu bilances</t>
  </si>
  <si>
    <t>322 dokumentu vienības</t>
  </si>
  <si>
    <r>
      <t>Tiek sagatavota</t>
    </r>
    <r>
      <rPr>
        <b/>
        <sz val="8"/>
        <color indexed="8"/>
        <rFont val="Calibri"/>
        <family val="0"/>
      </rPr>
      <t xml:space="preserve"> </t>
    </r>
    <r>
      <rPr>
        <sz val="8"/>
        <color indexed="8"/>
        <rFont val="Calibri"/>
        <family val="0"/>
      </rPr>
      <t>derīgo krājumu bilance.</t>
    </r>
  </si>
  <si>
    <t>valsts ģeoloģijas fonds -15089 vienības, seržu glabātuve - 561 seržu kolekcijas, 179 ģeoloģisko paraugu kolekcijas, 172 plānslīpējumu kolekcijas; papildināts ar 571 pārskatu</t>
  </si>
  <si>
    <t>37 ziņojumi</t>
  </si>
  <si>
    <t>49 ziņojumi</t>
  </si>
  <si>
    <t>19  informatīvie materiāli</t>
  </si>
  <si>
    <t>41 dažāda līmeņa organizācijas un darba grupas</t>
  </si>
  <si>
    <t>2 bīstamo atkritumu uzglabāšanas objektu apsaimniekošana, veikti vairāk kā 215170  kontroles mērījumi</t>
  </si>
  <si>
    <t>apsaimniekošana nodrošināta 6.5725 ha platībā</t>
  </si>
  <si>
    <t>papildināts ar ne mazāk kā 1408388 vienībām</t>
  </si>
  <si>
    <t>ne mazāk kā 39000 dokumentu vienības, papildināts ar ne mazāk kā 500 vienībām</t>
  </si>
  <si>
    <t>ne mazāk kā 13235 vienības</t>
  </si>
  <si>
    <t>3550 vienreizējās informācijas pieprasījumi</t>
  </si>
  <si>
    <t>saistības nodrošinātas (ne mazāk kā 94%)</t>
  </si>
  <si>
    <t>315 dokumentu vienības</t>
  </si>
  <si>
    <t>valsts ģeoloģijas fonds -  ne mazāk kā 14 230 vienības, seržu glabātuve - 562 seržu kolekcijas; papildināts ar 395 pārskatiem</t>
  </si>
  <si>
    <t>32 ziņojumi</t>
  </si>
  <si>
    <t>47 ziņojumi</t>
  </si>
  <si>
    <t>27 informatīvie materiāli</t>
  </si>
  <si>
    <t>27 dažāda līmeņa organizācijas un darba grupas</t>
  </si>
  <si>
    <t>2 bīstamo atkritumu uzglabāšanas objektu apsaimniekošana, veikti 100000 kontroles mērījumi</t>
  </si>
  <si>
    <t>Latvijas Vides, ģeoloģijas un meteoroloģijas centrs</t>
  </si>
  <si>
    <t>3.punkts</t>
  </si>
  <si>
    <t>Vides aizsardzība</t>
  </si>
  <si>
    <t>Vides aizsardzības un reģionālās attistības ministrija</t>
  </si>
  <si>
    <t>nē</t>
  </si>
  <si>
    <t>Aizdevums Būves būvniecības darbu finansēšanai</t>
  </si>
  <si>
    <t>2011 gada provizoriskā izpilde</t>
  </si>
  <si>
    <t>2012 gada plāns</t>
  </si>
  <si>
    <t>*07.07.2009 -31.12.2010 gada izpilde</t>
  </si>
  <si>
    <t>Tatjana Grigorjeva</t>
  </si>
  <si>
    <t>Finanšu un administratīvās nodaļas vadītāja</t>
  </si>
  <si>
    <t>tatjana.grigorjeva@lvgmc.lv</t>
  </si>
  <si>
    <t>**Neto peļņa/zaudējumi</t>
  </si>
  <si>
    <t>Bilance uz 2010 gada 31.12.</t>
  </si>
  <si>
    <t>Provizoriska bilance uz 2011 gada 31.12.</t>
  </si>
  <si>
    <t>2012 gadā plānotā atmaksa</t>
  </si>
  <si>
    <t>2013 gadā plānotā atmaksa</t>
  </si>
  <si>
    <t>2014 gadā plānotā atmaksa</t>
  </si>
  <si>
    <r>
      <rPr>
        <b/>
        <i/>
        <sz val="11"/>
        <color indexed="8"/>
        <rFont val="Calibri"/>
        <family val="2"/>
      </rPr>
      <t xml:space="preserve"> *</t>
    </r>
    <r>
      <rPr>
        <i/>
        <sz val="11"/>
        <color indexed="8"/>
        <rFont val="Calibri"/>
        <family val="2"/>
      </rPr>
      <t>Atbilstoši Gada pārskatu likuma 3.panta 3.daļai un likuma "Par grāmatvedību" 14.pantam, kas nosaka, ka jaunizveidota uzņēmuma pirmais pārskata gads var aptvert īsāku vai garāku laika posmu, bet ne vairāk par 18 mēnešiem, un, ņemot vērā, ka Valsts SIA "Latvijas Vides, ģeoloģijas un meteoroloģijas centrs" reģistrēts LR Uzņēmumu reģistrā 2009.g 07.jūlijā, LVĢMC pirmais pārskata gada periods ir 07.07.2009 - 31.12.2010. Gada pārskata periods ir saskaņots ar Vides Ministriju (vēst.nr.7-07/8396 no 04.12.2009.g.) un Valsts Ieņēmumu Dienestu (vēst.nr.7.1.1/21932 no 16.12.2009.g.)</t>
    </r>
  </si>
  <si>
    <t>** Pēc provizoriskiem aprēķiniem LVĢMC finansiālās darbības rezultāts 2011.gadā un 2012.gadā sagaidāms ar zaudējumiem. Būtiskākā ietekme uz finansiālās darbības rezultutātu ir ilgtermiņa ieguldījumu nolietojumam. Pamatkapitālā tiek ieguldīti ilgtermiņa ieguldījumi 17 783 500 LVL apmērā.</t>
  </si>
  <si>
    <t>VSIA</t>
  </si>
  <si>
    <t>Latvijas vides, ģeoloģijas un meteoroloģijas centrs</t>
  </si>
  <si>
    <t>Atsevišķu pārvaldes uzdevumu nodrošinašana deleģēšanas līguma ietvaros, atbilstoši likumam "Par valsts budžetu 2012.gadam"</t>
  </si>
  <si>
    <t>2.6.</t>
  </si>
  <si>
    <t>2.7.</t>
  </si>
  <si>
    <t>2.8.</t>
  </si>
  <si>
    <r>
      <t>Tiek sagatavota</t>
    </r>
    <r>
      <rPr>
        <b/>
        <sz val="11"/>
        <color indexed="8"/>
        <rFont val="Calibri"/>
        <family val="0"/>
      </rPr>
      <t xml:space="preserve"> </t>
    </r>
    <r>
      <rPr>
        <sz val="11"/>
        <color indexed="8"/>
        <rFont val="Calibri"/>
        <family val="0"/>
      </rPr>
      <t>derīgo krājumu bilance.</t>
    </r>
  </si>
  <si>
    <t>2.9.</t>
  </si>
  <si>
    <t>2.10.</t>
  </si>
  <si>
    <t>2.11.</t>
  </si>
  <si>
    <t>2.12.</t>
  </si>
  <si>
    <t>2.13.</t>
  </si>
  <si>
    <t>2.14.</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</si>
</sst>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sz val="9"/>
      <color indexed="8"/>
      <name val="Calibri"/>
      <family val="2"/>
    </font>
    <font>
      <i/>
      <sz val="10"/>
      <color indexed="8"/>
      <name val="Calibri"/>
      <family val="2"/>
    </font>
    <font>
      <b/>
      <i/>
      <sz val="14"/>
      <color indexed="8"/>
      <name val="Calibri"/>
      <family val="2"/>
    </font>
    <font>
      <b/>
      <i/>
      <sz val="10"/>
      <color indexed="8"/>
      <name val="Calibri"/>
      <family val="2"/>
    </font>
    <font>
      <sz val="8"/>
      <color indexed="8"/>
      <name val="Calibri"/>
      <family val="0"/>
    </font>
    <font>
      <sz val="8"/>
      <name val="Calibri"/>
      <family val="2"/>
    </font>
    <font>
      <u val="single"/>
      <sz val="11"/>
      <color indexed="12"/>
      <name val="Calibri"/>
      <family val="2"/>
    </font>
    <font>
      <sz val="8"/>
      <color indexed="10"/>
      <name val="Calibri"/>
      <family val="0"/>
    </font>
    <font>
      <i/>
      <sz val="8"/>
      <color indexed="8"/>
      <name val="Calibri"/>
      <family val="0"/>
    </font>
    <font>
      <b/>
      <sz val="8"/>
      <color indexed="8"/>
      <name val="Calibri"/>
      <family val="0"/>
    </font>
    <font>
      <b/>
      <i/>
      <sz val="11"/>
      <color indexed="8"/>
      <name val="Calibri"/>
      <family val="2"/>
    </font>
    <font>
      <b/>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0">
    <xf numFmtId="0" fontId="0" fillId="0" borderId="0" xfId="0" applyFont="1" applyAlignment="1">
      <alignment/>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0" fillId="0" borderId="10" xfId="0" applyBorder="1" applyAlignment="1">
      <alignment horizontal="left" wrapText="1"/>
    </xf>
    <xf numFmtId="0" fontId="2" fillId="0" borderId="10"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horizontal="left" wrapText="1"/>
    </xf>
    <xf numFmtId="0" fontId="0" fillId="33" borderId="10" xfId="0" applyFill="1" applyBorder="1" applyAlignment="1">
      <alignment horizontal="left" wrapText="1"/>
    </xf>
    <xf numFmtId="0" fontId="2" fillId="0" borderId="10" xfId="0" applyFont="1" applyBorder="1" applyAlignment="1">
      <alignment horizontal="center" wrapText="1"/>
    </xf>
    <xf numFmtId="0" fontId="0" fillId="0" borderId="0" xfId="0" applyFill="1" applyAlignment="1">
      <alignment horizontal="left" wrapText="1"/>
    </xf>
    <xf numFmtId="0" fontId="3" fillId="0" borderId="0" xfId="0" applyFont="1" applyFill="1" applyAlignment="1">
      <alignment horizontal="left" wrapText="1"/>
    </xf>
    <xf numFmtId="0" fontId="0" fillId="0" borderId="10" xfId="0" applyBorder="1" applyAlignment="1">
      <alignment horizontal="center" wrapText="1"/>
    </xf>
    <xf numFmtId="0" fontId="5" fillId="0" borderId="0" xfId="0" applyFont="1" applyAlignment="1">
      <alignment horizontal="right" vertical="top" wrapText="1"/>
    </xf>
    <xf numFmtId="0" fontId="5" fillId="0" borderId="10" xfId="0" applyFont="1" applyBorder="1" applyAlignment="1">
      <alignment horizontal="left" wrapText="1"/>
    </xf>
    <xf numFmtId="0" fontId="5" fillId="0" borderId="0" xfId="0" applyFont="1" applyAlignment="1">
      <alignment horizontal="left"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2" fillId="0" borderId="10" xfId="0" applyFont="1" applyFill="1" applyBorder="1" applyAlignment="1">
      <alignment horizontal="left" wrapText="1"/>
    </xf>
    <xf numFmtId="0" fontId="0" fillId="0" borderId="10" xfId="0" applyFill="1" applyBorder="1" applyAlignment="1">
      <alignment horizontal="left" wrapText="1"/>
    </xf>
    <xf numFmtId="0" fontId="8" fillId="0" borderId="0" xfId="0" applyFont="1" applyAlignment="1">
      <alignment horizontal="left" wrapText="1"/>
    </xf>
    <xf numFmtId="0" fontId="9" fillId="0" borderId="0" xfId="0" applyFont="1" applyBorder="1" applyAlignment="1">
      <alignment horizontal="left" wrapText="1"/>
    </xf>
    <xf numFmtId="0" fontId="5" fillId="0" borderId="0" xfId="0" applyFont="1" applyBorder="1" applyAlignment="1">
      <alignment horizontal="left"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left" wrapText="1"/>
    </xf>
    <xf numFmtId="0" fontId="0" fillId="0" borderId="0" xfId="0" applyBorder="1" applyAlignment="1">
      <alignment horizontal="left" wrapText="1"/>
    </xf>
    <xf numFmtId="0" fontId="2" fillId="0" borderId="0" xfId="0" applyFont="1" applyBorder="1" applyAlignment="1">
      <alignment horizontal="left" wrapText="1"/>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9" fillId="0" borderId="10" xfId="0" applyFont="1" applyBorder="1" applyAlignment="1">
      <alignment horizontal="right" wrapText="1"/>
    </xf>
    <xf numFmtId="0" fontId="2" fillId="34" borderId="10" xfId="0" applyFont="1" applyFill="1" applyBorder="1" applyAlignment="1">
      <alignment horizontal="left" wrapText="1"/>
    </xf>
    <xf numFmtId="0" fontId="0" fillId="34" borderId="10" xfId="0" applyFill="1" applyBorder="1" applyAlignment="1">
      <alignment horizontal="left" wrapText="1"/>
    </xf>
    <xf numFmtId="0" fontId="6" fillId="0" borderId="10" xfId="0" applyFont="1" applyBorder="1" applyAlignment="1">
      <alignment horizontal="center" wrapText="1"/>
    </xf>
    <xf numFmtId="3" fontId="2" fillId="0" borderId="10" xfId="0" applyNumberFormat="1" applyFont="1" applyBorder="1" applyAlignment="1">
      <alignment horizontal="left" wrapText="1"/>
    </xf>
    <xf numFmtId="3" fontId="0" fillId="0" borderId="10" xfId="0" applyNumberFormat="1" applyBorder="1" applyAlignment="1">
      <alignment horizontal="left" wrapText="1"/>
    </xf>
    <xf numFmtId="3" fontId="1" fillId="0" borderId="10" xfId="0" applyNumberFormat="1" applyFont="1" applyBorder="1" applyAlignment="1">
      <alignment horizontal="left" wrapText="1"/>
    </xf>
    <xf numFmtId="2" fontId="0" fillId="0" borderId="10" xfId="0" applyNumberFormat="1" applyBorder="1" applyAlignment="1">
      <alignment horizontal="left" wrapText="1"/>
    </xf>
    <xf numFmtId="164" fontId="0" fillId="0" borderId="10" xfId="0" applyNumberFormat="1" applyBorder="1" applyAlignment="1">
      <alignment horizontal="left" wrapText="1"/>
    </xf>
    <xf numFmtId="3" fontId="0" fillId="0" borderId="10" xfId="0" applyNumberFormat="1" applyFill="1" applyBorder="1" applyAlignment="1">
      <alignment horizontal="left" wrapText="1"/>
    </xf>
    <xf numFmtId="3" fontId="2" fillId="0" borderId="10" xfId="0" applyNumberFormat="1" applyFont="1" applyFill="1" applyBorder="1" applyAlignment="1">
      <alignment horizontal="left" wrapText="1"/>
    </xf>
    <xf numFmtId="3" fontId="0" fillId="33" borderId="10" xfId="0" applyNumberFormat="1" applyFill="1" applyBorder="1" applyAlignment="1">
      <alignment horizontal="left" wrapText="1"/>
    </xf>
    <xf numFmtId="0" fontId="1" fillId="0" borderId="0" xfId="0" applyFont="1" applyAlignment="1">
      <alignment horizontal="left" wrapText="1"/>
    </xf>
    <xf numFmtId="0" fontId="3" fillId="0" borderId="0" xfId="0" applyFont="1" applyAlignment="1">
      <alignment horizontal="left" wrapText="1"/>
    </xf>
    <xf numFmtId="0" fontId="2" fillId="34" borderId="10" xfId="0" applyFont="1" applyFill="1" applyBorder="1" applyAlignment="1">
      <alignment horizontal="left"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1" fillId="33" borderId="10" xfId="0" applyFont="1" applyFill="1" applyBorder="1" applyAlignment="1">
      <alignment horizontal="left" vertical="center" wrapText="1"/>
    </xf>
    <xf numFmtId="0" fontId="9" fillId="0" borderId="0" xfId="0" applyFont="1" applyBorder="1" applyAlignment="1">
      <alignment horizontal="left"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10" xfId="0" applyFont="1" applyBorder="1" applyAlignment="1">
      <alignment horizontal="left" wrapText="1"/>
    </xf>
    <xf numFmtId="0" fontId="7" fillId="33" borderId="10" xfId="0" applyFont="1" applyFill="1" applyBorder="1" applyAlignment="1">
      <alignment horizontal="left" vertical="center" wrapText="1"/>
    </xf>
    <xf numFmtId="49" fontId="13" fillId="33" borderId="10" xfId="0" applyNumberFormat="1" applyFont="1" applyFill="1" applyBorder="1" applyAlignment="1">
      <alignment horizontal="left" vertical="center" wrapText="1"/>
    </xf>
    <xf numFmtId="0" fontId="13" fillId="33" borderId="11" xfId="0" applyFont="1" applyFill="1" applyBorder="1" applyAlignment="1">
      <alignment horizontal="left" vertical="center" wrapText="1"/>
    </xf>
    <xf numFmtId="49" fontId="10" fillId="33" borderId="10" xfId="0" applyNumberFormat="1" applyFont="1" applyFill="1" applyBorder="1" applyAlignment="1">
      <alignment horizontal="left" vertical="center" wrapText="1"/>
    </xf>
    <xf numFmtId="0" fontId="10" fillId="33" borderId="10" xfId="0"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1" fillId="33" borderId="0" xfId="0" applyFont="1" applyFill="1" applyAlignment="1">
      <alignment horizontal="center" vertical="center" wrapText="1"/>
    </xf>
    <xf numFmtId="0" fontId="14" fillId="0" borderId="0" xfId="0" applyFont="1" applyAlignment="1">
      <alignment horizontal="left" vertical="center" wrapText="1"/>
    </xf>
    <xf numFmtId="0" fontId="14" fillId="33" borderId="10"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left" vertical="center"/>
    </xf>
    <xf numFmtId="3" fontId="0" fillId="0" borderId="10" xfId="0" applyNumberFormat="1" applyBorder="1" applyAlignment="1">
      <alignment horizontal="center" wrapText="1"/>
    </xf>
    <xf numFmtId="3" fontId="2" fillId="0" borderId="10" xfId="0" applyNumberFormat="1" applyFont="1" applyBorder="1" applyAlignment="1">
      <alignment horizontal="right" wrapText="1"/>
    </xf>
    <xf numFmtId="3" fontId="0" fillId="0" borderId="10" xfId="0" applyNumberFormat="1" applyBorder="1" applyAlignment="1">
      <alignment horizontal="right" wrapText="1"/>
    </xf>
    <xf numFmtId="3" fontId="1" fillId="0" borderId="10" xfId="0" applyNumberFormat="1" applyFont="1" applyBorder="1" applyAlignment="1">
      <alignment horizontal="right" wrapText="1"/>
    </xf>
    <xf numFmtId="164" fontId="0" fillId="0" borderId="10" xfId="0" applyNumberFormat="1" applyBorder="1" applyAlignment="1">
      <alignment horizontal="right" wrapText="1"/>
    </xf>
    <xf numFmtId="0" fontId="4" fillId="0" borderId="10" xfId="0" applyFont="1" applyBorder="1" applyAlignment="1">
      <alignment horizontal="center" wrapText="1"/>
    </xf>
    <xf numFmtId="3" fontId="0" fillId="0" borderId="10" xfId="0" applyNumberFormat="1" applyFill="1" applyBorder="1" applyAlignment="1">
      <alignment horizontal="right" wrapText="1"/>
    </xf>
    <xf numFmtId="3" fontId="2" fillId="0" borderId="10" xfId="0" applyNumberFormat="1" applyFont="1" applyBorder="1" applyAlignment="1">
      <alignment horizontal="center" wrapText="1"/>
    </xf>
    <xf numFmtId="3" fontId="0" fillId="0" borderId="10" xfId="0" applyNumberFormat="1" applyFill="1" applyBorder="1" applyAlignment="1">
      <alignment horizontal="center" wrapText="1"/>
    </xf>
    <xf numFmtId="3" fontId="1" fillId="0" borderId="10" xfId="0" applyNumberFormat="1" applyFont="1" applyFill="1" applyBorder="1" applyAlignment="1">
      <alignment horizontal="right" wrapText="1"/>
    </xf>
    <xf numFmtId="3" fontId="2" fillId="0" borderId="10" xfId="0" applyNumberFormat="1" applyFont="1" applyFill="1" applyBorder="1" applyAlignment="1">
      <alignment horizontal="right" wrapText="1"/>
    </xf>
    <xf numFmtId="3" fontId="17" fillId="0" borderId="10" xfId="0" applyNumberFormat="1" applyFont="1" applyFill="1" applyBorder="1" applyAlignment="1">
      <alignment horizontal="right" wrapText="1"/>
    </xf>
    <xf numFmtId="0" fontId="10" fillId="0" borderId="0" xfId="0" applyFont="1" applyBorder="1" applyAlignment="1">
      <alignment vertical="center" wrapText="1"/>
    </xf>
    <xf numFmtId="0" fontId="0" fillId="0" borderId="10" xfId="0" applyBorder="1" applyAlignment="1">
      <alignment horizontal="left" wrapText="1"/>
    </xf>
    <xf numFmtId="0" fontId="3" fillId="0" borderId="0" xfId="0" applyFont="1" applyAlignment="1">
      <alignment horizontal="left" wrapText="1"/>
    </xf>
    <xf numFmtId="0" fontId="5" fillId="0" borderId="0" xfId="0" applyFont="1" applyAlignment="1">
      <alignment horizontal="right" vertical="top" wrapText="1"/>
    </xf>
    <xf numFmtId="0" fontId="5" fillId="0" borderId="0" xfId="0" applyFont="1" applyAlignment="1">
      <alignment horizontal="right" vertical="top" wrapText="1"/>
    </xf>
    <xf numFmtId="0" fontId="5" fillId="0" borderId="10" xfId="0" applyFont="1" applyBorder="1" applyAlignment="1">
      <alignment horizontal="center" wrapText="1"/>
    </xf>
    <xf numFmtId="0" fontId="12" fillId="0" borderId="10" xfId="52" applyFont="1" applyBorder="1" applyAlignment="1" applyProtection="1">
      <alignment horizontal="center" wrapText="1"/>
      <protection/>
    </xf>
    <xf numFmtId="0" fontId="3" fillId="0" borderId="0" xfId="0" applyFont="1" applyAlignment="1">
      <alignment horizontal="left"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5" fillId="0" borderId="10" xfId="0" applyFont="1" applyBorder="1" applyAlignment="1">
      <alignment horizontal="center" wrapText="1"/>
    </xf>
    <xf numFmtId="0" fontId="12" fillId="0" borderId="10" xfId="52" applyBorder="1" applyAlignment="1" applyProtection="1">
      <alignment horizontal="center" wrapText="1"/>
      <protection/>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16" xfId="0" applyNumberFormat="1" applyFont="1" applyBorder="1" applyAlignment="1">
      <alignment horizontal="left" wrapText="1"/>
    </xf>
    <xf numFmtId="0" fontId="4" fillId="0" borderId="16" xfId="0" applyNumberFormat="1" applyFont="1" applyBorder="1" applyAlignment="1">
      <alignment horizontal="left" wrapText="1"/>
    </xf>
    <xf numFmtId="0" fontId="4" fillId="0" borderId="0" xfId="0" applyFont="1" applyAlignment="1">
      <alignment horizontal="left" wrapText="1"/>
    </xf>
    <xf numFmtId="0" fontId="3" fillId="0" borderId="0" xfId="0" applyFont="1" applyFill="1" applyAlignment="1">
      <alignment horizontal="left" wrapText="1"/>
    </xf>
    <xf numFmtId="0" fontId="0" fillId="0" borderId="12" xfId="0" applyBorder="1" applyAlignment="1">
      <alignment horizontal="left" wrapText="1"/>
    </xf>
    <xf numFmtId="0" fontId="0" fillId="0" borderId="13" xfId="0" applyBorder="1" applyAlignment="1">
      <alignment horizontal="center" wrapText="1"/>
    </xf>
    <xf numFmtId="0" fontId="0" fillId="0" borderId="15" xfId="0" applyBorder="1" applyAlignment="1">
      <alignment horizontal="center" wrapText="1"/>
    </xf>
    <xf numFmtId="0" fontId="1" fillId="33" borderId="10"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0" fillId="0" borderId="10" xfId="0"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0" borderId="10" xfId="0" applyBorder="1" applyAlignment="1">
      <alignment horizontal="left" wrapText="1"/>
    </xf>
    <xf numFmtId="0" fontId="1" fillId="33" borderId="13"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0" fillId="0" borderId="13" xfId="0" applyBorder="1" applyAlignment="1">
      <alignment horizontal="left" wrapText="1"/>
    </xf>
    <xf numFmtId="0" fontId="0" fillId="0" borderId="15" xfId="0" applyBorder="1" applyAlignment="1">
      <alignment horizontal="left" wrapText="1"/>
    </xf>
    <xf numFmtId="0" fontId="0" fillId="0" borderId="13" xfId="0" applyFill="1" applyBorder="1" applyAlignment="1">
      <alignment horizontal="center" wrapText="1"/>
    </xf>
    <xf numFmtId="0" fontId="0" fillId="0" borderId="15" xfId="0" applyFill="1" applyBorder="1" applyAlignment="1">
      <alignment horizontal="center" wrapText="1"/>
    </xf>
    <xf numFmtId="0" fontId="7" fillId="0" borderId="13" xfId="0" applyFont="1" applyBorder="1" applyAlignment="1">
      <alignment horizontal="left" wrapText="1"/>
    </xf>
    <xf numFmtId="0" fontId="7" fillId="0" borderId="15" xfId="0" applyFont="1" applyBorder="1" applyAlignment="1">
      <alignment horizontal="left" wrapText="1"/>
    </xf>
    <xf numFmtId="0" fontId="2" fillId="34" borderId="13" xfId="0" applyFont="1" applyFill="1" applyBorder="1" applyAlignment="1">
      <alignment horizontal="center" wrapText="1"/>
    </xf>
    <xf numFmtId="0" fontId="2" fillId="34" borderId="15" xfId="0" applyFont="1" applyFill="1" applyBorder="1" applyAlignment="1">
      <alignment horizontal="center" wrapText="1"/>
    </xf>
    <xf numFmtId="0" fontId="2" fillId="34" borderId="13" xfId="0" applyFont="1" applyFill="1" applyBorder="1" applyAlignment="1">
      <alignment horizontal="left" wrapText="1"/>
    </xf>
    <xf numFmtId="0" fontId="2" fillId="34" borderId="15" xfId="0" applyFont="1" applyFill="1" applyBorder="1" applyAlignment="1">
      <alignment horizontal="left" wrapText="1"/>
    </xf>
    <xf numFmtId="164" fontId="1" fillId="0" borderId="13" xfId="0" applyNumberFormat="1" applyFont="1" applyBorder="1" applyAlignment="1">
      <alignment horizontal="center" wrapText="1"/>
    </xf>
    <xf numFmtId="164" fontId="1" fillId="0" borderId="15"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 fillId="0" borderId="17" xfId="0" applyFont="1" applyBorder="1" applyAlignment="1">
      <alignment horizontal="left"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11" xfId="0" applyFont="1" applyBorder="1" applyAlignment="1">
      <alignment horizontal="center" wrapText="1"/>
    </xf>
    <xf numFmtId="3" fontId="1" fillId="0" borderId="10" xfId="0" applyNumberFormat="1" applyFont="1" applyBorder="1" applyAlignment="1">
      <alignment horizontal="center" wrapText="1"/>
    </xf>
    <xf numFmtId="0" fontId="2" fillId="0" borderId="0" xfId="0" applyFont="1" applyBorder="1" applyAlignment="1">
      <alignment horizontal="left" wrapText="1"/>
    </xf>
    <xf numFmtId="0" fontId="6" fillId="0" borderId="13" xfId="0" applyFont="1" applyFill="1" applyBorder="1" applyAlignment="1">
      <alignment horizontal="center" wrapText="1"/>
    </xf>
    <xf numFmtId="0" fontId="6" fillId="0" borderId="15" xfId="0" applyFont="1" applyFill="1" applyBorder="1" applyAlignment="1">
      <alignment horizontal="center" wrapText="1"/>
    </xf>
    <xf numFmtId="0" fontId="5" fillId="34" borderId="13" xfId="0" applyFont="1" applyFill="1" applyBorder="1" applyAlignment="1">
      <alignment horizontal="center" wrapText="1"/>
    </xf>
    <xf numFmtId="0" fontId="5" fillId="34" borderId="15" xfId="0" applyFont="1" applyFill="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164" fontId="1" fillId="0" borderId="10" xfId="0" applyNumberFormat="1" applyFont="1" applyBorder="1" applyAlignment="1">
      <alignment horizontal="center" wrapText="1"/>
    </xf>
    <xf numFmtId="0" fontId="2" fillId="34" borderId="14" xfId="0" applyFont="1" applyFill="1" applyBorder="1" applyAlignment="1">
      <alignment horizontal="left" wrapText="1"/>
    </xf>
    <xf numFmtId="0" fontId="5" fillId="33" borderId="13" xfId="0" applyFont="1" applyFill="1" applyBorder="1" applyAlignment="1">
      <alignment horizontal="left" wrapText="1"/>
    </xf>
    <xf numFmtId="0" fontId="5" fillId="33" borderId="15"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iene.knospina@lvgmc.l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iene.knospina@lvgmc.lv"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12" sqref="C12"/>
    </sheetView>
  </sheetViews>
  <sheetFormatPr defaultColWidth="22.57421875" defaultRowHeight="15"/>
  <cols>
    <col min="1" max="1" width="4.421875" style="1" customWidth="1"/>
    <col min="2" max="2" width="41.8515625" style="1" customWidth="1"/>
    <col min="3" max="3" width="36.28125" style="1" customWidth="1"/>
    <col min="4" max="16384" width="22.57421875" style="1" customWidth="1"/>
  </cols>
  <sheetData>
    <row r="1" ht="17.25" customHeight="1">
      <c r="C1" s="13" t="s">
        <v>70</v>
      </c>
    </row>
    <row r="2" ht="12" customHeight="1">
      <c r="C2" s="88" t="s">
        <v>145</v>
      </c>
    </row>
    <row r="3" ht="51.75" customHeight="1">
      <c r="C3" s="88"/>
    </row>
    <row r="4" spans="1:3" s="3" customFormat="1" ht="37.5" customHeight="1">
      <c r="A4" s="3" t="s">
        <v>5</v>
      </c>
      <c r="B4" s="87" t="s">
        <v>1</v>
      </c>
      <c r="C4" s="87"/>
    </row>
    <row r="6" spans="1:3" ht="15">
      <c r="A6" s="34" t="s">
        <v>0</v>
      </c>
      <c r="B6" s="34"/>
      <c r="C6" s="12"/>
    </row>
    <row r="7" spans="1:3" ht="30">
      <c r="A7" s="34" t="s">
        <v>5</v>
      </c>
      <c r="B7" s="33" t="s">
        <v>2</v>
      </c>
      <c r="C7" s="12" t="s">
        <v>223</v>
      </c>
    </row>
    <row r="8" spans="1:3" ht="15">
      <c r="A8" s="34" t="s">
        <v>6</v>
      </c>
      <c r="B8" s="33" t="s">
        <v>21</v>
      </c>
      <c r="C8" s="12" t="s">
        <v>243</v>
      </c>
    </row>
    <row r="9" spans="1:3" ht="15">
      <c r="A9" s="34" t="s">
        <v>103</v>
      </c>
      <c r="B9" s="33" t="s">
        <v>106</v>
      </c>
      <c r="C9" s="12" t="s">
        <v>224</v>
      </c>
    </row>
    <row r="10" spans="1:3" ht="15">
      <c r="A10" s="34" t="s">
        <v>26</v>
      </c>
      <c r="B10" s="33" t="s">
        <v>22</v>
      </c>
      <c r="C10" s="12" t="s">
        <v>225</v>
      </c>
    </row>
    <row r="11" spans="1:3" ht="30">
      <c r="A11" s="34" t="s">
        <v>27</v>
      </c>
      <c r="B11" s="33" t="s">
        <v>23</v>
      </c>
      <c r="C11" s="12" t="s">
        <v>226</v>
      </c>
    </row>
    <row r="12" spans="1:3" ht="30">
      <c r="A12" s="34" t="s">
        <v>54</v>
      </c>
      <c r="B12" s="33" t="s">
        <v>90</v>
      </c>
      <c r="C12" s="73">
        <v>17783500</v>
      </c>
    </row>
    <row r="13" spans="1:3" ht="15">
      <c r="A13" s="34" t="s">
        <v>68</v>
      </c>
      <c r="B13" s="33" t="s">
        <v>69</v>
      </c>
      <c r="C13" s="73">
        <v>17783500</v>
      </c>
    </row>
    <row r="14" spans="1:3" ht="15">
      <c r="A14" s="34" t="s">
        <v>104</v>
      </c>
      <c r="B14" s="33" t="s">
        <v>24</v>
      </c>
      <c r="C14" s="12">
        <v>100</v>
      </c>
    </row>
    <row r="15" spans="1:3" ht="15">
      <c r="A15" s="34" t="s">
        <v>105</v>
      </c>
      <c r="B15" s="33" t="s">
        <v>132</v>
      </c>
      <c r="C15" s="12">
        <v>0</v>
      </c>
    </row>
    <row r="16" spans="1:3" ht="15" customHeight="1">
      <c r="A16" s="34">
        <v>10</v>
      </c>
      <c r="B16" s="33" t="s">
        <v>100</v>
      </c>
      <c r="C16" s="12" t="s">
        <v>227</v>
      </c>
    </row>
  </sheetData>
  <sheetProtection/>
  <mergeCells count="2">
    <mergeCell ref="B4:C4"/>
    <mergeCell ref="C2:C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55"/>
  <sheetViews>
    <sheetView zoomScalePageLayoutView="0" workbookViewId="0" topLeftCell="A38">
      <selection activeCell="E45" sqref="E10:E45"/>
    </sheetView>
  </sheetViews>
  <sheetFormatPr defaultColWidth="9.140625" defaultRowHeight="15"/>
  <cols>
    <col min="1" max="1" width="5.421875" style="44" customWidth="1"/>
    <col min="2" max="2" width="31.28125" style="44" customWidth="1"/>
    <col min="3" max="3" width="14.28125" style="44" customWidth="1"/>
    <col min="4" max="4" width="16.28125" style="44" customWidth="1"/>
    <col min="5" max="5" width="14.57421875" style="44" customWidth="1"/>
    <col min="6" max="16384" width="9.140625" style="44" customWidth="1"/>
  </cols>
  <sheetData>
    <row r="1" spans="3:5" ht="15">
      <c r="C1" s="89" t="s">
        <v>71</v>
      </c>
      <c r="D1" s="89"/>
      <c r="E1" s="89"/>
    </row>
    <row r="2" spans="3:5" ht="15" customHeight="1">
      <c r="C2" s="89" t="s">
        <v>145</v>
      </c>
      <c r="D2" s="89"/>
      <c r="E2" s="89"/>
    </row>
    <row r="3" spans="3:5" ht="30.75" customHeight="1">
      <c r="C3" s="89"/>
      <c r="D3" s="89"/>
      <c r="E3" s="89"/>
    </row>
    <row r="4" spans="1:5" ht="46.5" customHeight="1">
      <c r="A4" s="45" t="s">
        <v>107</v>
      </c>
      <c r="B4" s="92" t="s">
        <v>3</v>
      </c>
      <c r="C4" s="92"/>
      <c r="D4" s="92"/>
      <c r="E4" s="92"/>
    </row>
    <row r="6" spans="1:5" ht="124.5" customHeight="1">
      <c r="A6" s="46" t="s">
        <v>28</v>
      </c>
      <c r="B6" s="46" t="s">
        <v>146</v>
      </c>
      <c r="C6" s="93" t="s">
        <v>159</v>
      </c>
      <c r="D6" s="94"/>
      <c r="E6" s="95"/>
    </row>
    <row r="8" spans="1:5" ht="46.5" customHeight="1">
      <c r="A8" s="46" t="s">
        <v>5</v>
      </c>
      <c r="B8" s="46" t="s">
        <v>4</v>
      </c>
      <c r="C8" s="46" t="s">
        <v>160</v>
      </c>
      <c r="D8" s="46" t="s">
        <v>161</v>
      </c>
      <c r="E8" s="46" t="s">
        <v>162</v>
      </c>
    </row>
    <row r="9" spans="1:5" s="48" customFormat="1" ht="16.5" customHeight="1">
      <c r="A9" s="47"/>
      <c r="B9" s="47">
        <v>1</v>
      </c>
      <c r="C9" s="47">
        <v>2</v>
      </c>
      <c r="D9" s="47">
        <v>3</v>
      </c>
      <c r="E9" s="47">
        <v>4</v>
      </c>
    </row>
    <row r="10" spans="1:5" s="64" customFormat="1" ht="28.5" customHeight="1">
      <c r="A10" s="49"/>
      <c r="B10" s="54" t="s">
        <v>163</v>
      </c>
      <c r="C10" s="49" t="s">
        <v>29</v>
      </c>
      <c r="D10" s="49" t="s">
        <v>29</v>
      </c>
      <c r="E10" s="49" t="s">
        <v>29</v>
      </c>
    </row>
    <row r="11" spans="1:5" s="64" customFormat="1" ht="15">
      <c r="A11" s="49"/>
      <c r="B11" s="49" t="s">
        <v>30</v>
      </c>
      <c r="C11" s="49" t="s">
        <v>29</v>
      </c>
      <c r="D11" s="49" t="s">
        <v>29</v>
      </c>
      <c r="E11" s="49" t="s">
        <v>29</v>
      </c>
    </row>
    <row r="12" spans="1:5" s="65" customFormat="1" ht="33.75">
      <c r="A12" s="58" t="s">
        <v>7</v>
      </c>
      <c r="B12" s="58" t="s">
        <v>164</v>
      </c>
      <c r="C12" s="68" t="s">
        <v>195</v>
      </c>
      <c r="D12" s="69" t="s">
        <v>211</v>
      </c>
      <c r="E12" s="69" t="s">
        <v>211</v>
      </c>
    </row>
    <row r="13" spans="1:5" s="64" customFormat="1" ht="15">
      <c r="A13" s="49"/>
      <c r="B13" s="49"/>
      <c r="C13" s="49"/>
      <c r="D13" s="49"/>
      <c r="E13" s="49"/>
    </row>
    <row r="14" spans="1:5" s="66" customFormat="1" ht="15">
      <c r="A14" s="60" t="s">
        <v>6</v>
      </c>
      <c r="B14" s="60" t="s">
        <v>4</v>
      </c>
      <c r="C14" s="60" t="s">
        <v>29</v>
      </c>
      <c r="D14" s="60" t="s">
        <v>29</v>
      </c>
      <c r="E14" s="60" t="s">
        <v>29</v>
      </c>
    </row>
    <row r="15" spans="1:5" s="64" customFormat="1" ht="41.25" customHeight="1">
      <c r="A15" s="49"/>
      <c r="B15" s="54" t="s">
        <v>168</v>
      </c>
      <c r="C15" s="49" t="s">
        <v>29</v>
      </c>
      <c r="D15" s="49" t="s">
        <v>29</v>
      </c>
      <c r="E15" s="49" t="s">
        <v>29</v>
      </c>
    </row>
    <row r="16" spans="1:5" s="64" customFormat="1" ht="15">
      <c r="A16" s="49"/>
      <c r="B16" s="49" t="s">
        <v>30</v>
      </c>
      <c r="C16" s="49"/>
      <c r="D16" s="49"/>
      <c r="E16" s="49"/>
    </row>
    <row r="17" spans="1:5" s="65" customFormat="1" ht="67.5">
      <c r="A17" s="58" t="s">
        <v>9</v>
      </c>
      <c r="B17" s="58" t="s">
        <v>197</v>
      </c>
      <c r="C17" s="69" t="s">
        <v>196</v>
      </c>
      <c r="D17" s="69" t="s">
        <v>212</v>
      </c>
      <c r="E17" s="69" t="s">
        <v>212</v>
      </c>
    </row>
    <row r="18" spans="1:5" s="65" customFormat="1" ht="33.75">
      <c r="A18" s="57" t="s">
        <v>10</v>
      </c>
      <c r="B18" s="58" t="s">
        <v>169</v>
      </c>
      <c r="C18" s="69" t="s">
        <v>198</v>
      </c>
      <c r="D18" s="69" t="s">
        <v>213</v>
      </c>
      <c r="E18" s="69" t="s">
        <v>213</v>
      </c>
    </row>
    <row r="19" spans="1:5" s="64" customFormat="1" ht="15">
      <c r="A19" s="49"/>
      <c r="B19" s="70"/>
      <c r="C19" s="70"/>
      <c r="D19" s="70"/>
      <c r="E19" s="70"/>
    </row>
    <row r="20" spans="1:5" s="66" customFormat="1" ht="15">
      <c r="A20" s="59" t="s">
        <v>25</v>
      </c>
      <c r="B20" s="60" t="s">
        <v>4</v>
      </c>
      <c r="C20" s="60" t="s">
        <v>29</v>
      </c>
      <c r="D20" s="60" t="s">
        <v>29</v>
      </c>
      <c r="E20" s="60" t="s">
        <v>29</v>
      </c>
    </row>
    <row r="21" spans="1:5" s="64" customFormat="1" ht="70.5" customHeight="1">
      <c r="A21" s="49"/>
      <c r="B21" s="54" t="s">
        <v>170</v>
      </c>
      <c r="C21" s="49" t="s">
        <v>29</v>
      </c>
      <c r="D21" s="49" t="s">
        <v>29</v>
      </c>
      <c r="E21" s="49" t="s">
        <v>29</v>
      </c>
    </row>
    <row r="22" spans="1:5" s="64" customFormat="1" ht="15">
      <c r="A22" s="49"/>
      <c r="B22" s="49" t="s">
        <v>30</v>
      </c>
      <c r="C22" s="49"/>
      <c r="D22" s="49"/>
      <c r="E22" s="49"/>
    </row>
    <row r="23" spans="1:5" s="64" customFormat="1" ht="33.75">
      <c r="A23" s="57" t="s">
        <v>171</v>
      </c>
      <c r="B23" s="58" t="s">
        <v>172</v>
      </c>
      <c r="C23" s="69" t="s">
        <v>199</v>
      </c>
      <c r="D23" s="69" t="s">
        <v>214</v>
      </c>
      <c r="E23" s="69" t="s">
        <v>214</v>
      </c>
    </row>
    <row r="24" spans="1:5" s="64" customFormat="1" ht="57" customHeight="1">
      <c r="A24" s="57" t="s">
        <v>173</v>
      </c>
      <c r="B24" s="58" t="s">
        <v>174</v>
      </c>
      <c r="C24" s="69" t="s">
        <v>200</v>
      </c>
      <c r="D24" s="69" t="s">
        <v>215</v>
      </c>
      <c r="E24" s="69" t="s">
        <v>215</v>
      </c>
    </row>
    <row r="25" spans="1:5" s="64" customFormat="1" ht="15">
      <c r="A25" s="55"/>
      <c r="B25" s="56"/>
      <c r="C25" s="70"/>
      <c r="D25" s="70"/>
      <c r="E25" s="49"/>
    </row>
    <row r="26" spans="1:5" s="66" customFormat="1" ht="15">
      <c r="A26" s="59" t="s">
        <v>26</v>
      </c>
      <c r="B26" s="60" t="s">
        <v>4</v>
      </c>
      <c r="C26" s="60" t="s">
        <v>29</v>
      </c>
      <c r="D26" s="60" t="s">
        <v>29</v>
      </c>
      <c r="E26" s="60" t="s">
        <v>29</v>
      </c>
    </row>
    <row r="27" spans="1:5" s="67" customFormat="1" ht="15.75" customHeight="1">
      <c r="A27" s="49"/>
      <c r="B27" s="54" t="s">
        <v>175</v>
      </c>
      <c r="C27" s="49" t="s">
        <v>29</v>
      </c>
      <c r="D27" s="49" t="s">
        <v>29</v>
      </c>
      <c r="E27" s="49" t="s">
        <v>29</v>
      </c>
    </row>
    <row r="28" spans="1:5" s="64" customFormat="1" ht="15">
      <c r="A28" s="49"/>
      <c r="B28" s="63" t="s">
        <v>30</v>
      </c>
      <c r="C28" s="63"/>
      <c r="D28" s="63"/>
      <c r="E28" s="63"/>
    </row>
    <row r="29" spans="1:5" s="64" customFormat="1" ht="56.25">
      <c r="A29" s="57" t="s">
        <v>176</v>
      </c>
      <c r="B29" s="58" t="s">
        <v>177</v>
      </c>
      <c r="C29" s="69" t="s">
        <v>202</v>
      </c>
      <c r="D29" s="69" t="s">
        <v>216</v>
      </c>
      <c r="E29" s="69" t="s">
        <v>216</v>
      </c>
    </row>
    <row r="30" spans="1:5" s="64" customFormat="1" ht="36" customHeight="1">
      <c r="A30" s="57" t="s">
        <v>178</v>
      </c>
      <c r="B30" s="58" t="s">
        <v>203</v>
      </c>
      <c r="C30" s="69" t="s">
        <v>201</v>
      </c>
      <c r="D30" s="69" t="s">
        <v>201</v>
      </c>
      <c r="E30" s="69" t="s">
        <v>201</v>
      </c>
    </row>
    <row r="31" spans="1:5" s="64" customFormat="1" ht="123.75">
      <c r="A31" s="57" t="s">
        <v>179</v>
      </c>
      <c r="B31" s="58" t="s">
        <v>180</v>
      </c>
      <c r="C31" s="71" t="s">
        <v>204</v>
      </c>
      <c r="D31" s="69" t="s">
        <v>217</v>
      </c>
      <c r="E31" s="69" t="s">
        <v>217</v>
      </c>
    </row>
    <row r="32" spans="1:5" s="64" customFormat="1" ht="15">
      <c r="A32" s="55"/>
      <c r="B32" s="56"/>
      <c r="C32" s="70"/>
      <c r="D32" s="70"/>
      <c r="E32" s="70"/>
    </row>
    <row r="33" spans="1:5" s="66" customFormat="1" ht="15">
      <c r="A33" s="59" t="s">
        <v>27</v>
      </c>
      <c r="B33" s="60" t="s">
        <v>4</v>
      </c>
      <c r="C33" s="60" t="s">
        <v>29</v>
      </c>
      <c r="D33" s="60" t="s">
        <v>29</v>
      </c>
      <c r="E33" s="60" t="s">
        <v>29</v>
      </c>
    </row>
    <row r="34" spans="1:5" s="67" customFormat="1" ht="70.5" customHeight="1">
      <c r="A34" s="49"/>
      <c r="B34" s="54" t="s">
        <v>181</v>
      </c>
      <c r="C34" s="49" t="s">
        <v>29</v>
      </c>
      <c r="D34" s="49" t="s">
        <v>29</v>
      </c>
      <c r="E34" s="49" t="s">
        <v>29</v>
      </c>
    </row>
    <row r="35" spans="1:5" s="64" customFormat="1" ht="15">
      <c r="A35" s="49"/>
      <c r="B35" s="49" t="s">
        <v>30</v>
      </c>
      <c r="C35" s="49"/>
      <c r="D35" s="49"/>
      <c r="E35" s="49"/>
    </row>
    <row r="36" spans="1:5" s="64" customFormat="1" ht="45">
      <c r="A36" s="57" t="s">
        <v>182</v>
      </c>
      <c r="B36" s="58" t="s">
        <v>183</v>
      </c>
      <c r="C36" s="72" t="s">
        <v>205</v>
      </c>
      <c r="D36" s="69" t="s">
        <v>218</v>
      </c>
      <c r="E36" s="69" t="s">
        <v>218</v>
      </c>
    </row>
    <row r="37" spans="1:5" s="64" customFormat="1" ht="33.75">
      <c r="A37" s="57" t="s">
        <v>184</v>
      </c>
      <c r="B37" s="58" t="s">
        <v>185</v>
      </c>
      <c r="C37" s="69" t="s">
        <v>206</v>
      </c>
      <c r="D37" s="69" t="s">
        <v>219</v>
      </c>
      <c r="E37" s="69" t="s">
        <v>219</v>
      </c>
    </row>
    <row r="38" spans="1:5" s="64" customFormat="1" ht="33.75">
      <c r="A38" s="57" t="s">
        <v>186</v>
      </c>
      <c r="B38" s="58" t="s">
        <v>187</v>
      </c>
      <c r="C38" s="71" t="s">
        <v>207</v>
      </c>
      <c r="D38" s="69" t="s">
        <v>220</v>
      </c>
      <c r="E38" s="69" t="s">
        <v>220</v>
      </c>
    </row>
    <row r="39" spans="1:5" s="64" customFormat="1" ht="45">
      <c r="A39" s="57" t="s">
        <v>188</v>
      </c>
      <c r="B39" s="58" t="s">
        <v>189</v>
      </c>
      <c r="C39" s="71" t="s">
        <v>208</v>
      </c>
      <c r="D39" s="71" t="s">
        <v>221</v>
      </c>
      <c r="E39" s="71" t="s">
        <v>221</v>
      </c>
    </row>
    <row r="40" spans="1:5" s="64" customFormat="1" ht="15">
      <c r="A40" s="57"/>
      <c r="B40" s="58"/>
      <c r="C40" s="49"/>
      <c r="D40" s="49"/>
      <c r="E40" s="49"/>
    </row>
    <row r="41" spans="1:5" s="64" customFormat="1" ht="15">
      <c r="A41" s="59" t="s">
        <v>54</v>
      </c>
      <c r="B41" s="60" t="s">
        <v>4</v>
      </c>
      <c r="C41" s="49"/>
      <c r="D41" s="49"/>
      <c r="E41" s="49"/>
    </row>
    <row r="42" spans="1:5" s="64" customFormat="1" ht="15">
      <c r="A42" s="61"/>
      <c r="B42" s="54" t="s">
        <v>190</v>
      </c>
      <c r="C42" s="49"/>
      <c r="D42" s="49"/>
      <c r="E42" s="49"/>
    </row>
    <row r="43" spans="1:5" s="64" customFormat="1" ht="15">
      <c r="A43" s="62"/>
      <c r="B43" s="63" t="s">
        <v>30</v>
      </c>
      <c r="C43" s="63"/>
      <c r="D43" s="63"/>
      <c r="E43" s="63"/>
    </row>
    <row r="44" spans="1:5" s="64" customFormat="1" ht="90">
      <c r="A44" s="57" t="s">
        <v>191</v>
      </c>
      <c r="B44" s="58" t="s">
        <v>192</v>
      </c>
      <c r="C44" s="69" t="s">
        <v>209</v>
      </c>
      <c r="D44" s="69" t="s">
        <v>222</v>
      </c>
      <c r="E44" s="69" t="s">
        <v>222</v>
      </c>
    </row>
    <row r="45" spans="1:5" s="64" customFormat="1" ht="33.75">
      <c r="A45" s="57" t="s">
        <v>193</v>
      </c>
      <c r="B45" s="58" t="s">
        <v>194</v>
      </c>
      <c r="C45" s="69" t="s">
        <v>210</v>
      </c>
      <c r="D45" s="69" t="s">
        <v>210</v>
      </c>
      <c r="E45" s="69" t="s">
        <v>210</v>
      </c>
    </row>
    <row r="51" spans="2:5" ht="26.25">
      <c r="B51" s="50" t="s">
        <v>91</v>
      </c>
      <c r="C51" s="51"/>
      <c r="D51" s="52"/>
      <c r="E51" s="52"/>
    </row>
    <row r="52" spans="2:5" ht="15">
      <c r="B52" s="53" t="s">
        <v>92</v>
      </c>
      <c r="C52" s="90" t="s">
        <v>165</v>
      </c>
      <c r="D52" s="90"/>
      <c r="E52" s="90"/>
    </row>
    <row r="53" spans="2:5" ht="15">
      <c r="B53" s="53" t="s">
        <v>95</v>
      </c>
      <c r="C53" s="90" t="s">
        <v>166</v>
      </c>
      <c r="D53" s="90"/>
      <c r="E53" s="90"/>
    </row>
    <row r="54" spans="2:5" ht="15">
      <c r="B54" s="53" t="s">
        <v>93</v>
      </c>
      <c r="C54" s="90">
        <v>67032042</v>
      </c>
      <c r="D54" s="90"/>
      <c r="E54" s="90"/>
    </row>
    <row r="55" spans="2:5" ht="15">
      <c r="B55" s="53" t="s">
        <v>94</v>
      </c>
      <c r="C55" s="91" t="s">
        <v>167</v>
      </c>
      <c r="D55" s="90"/>
      <c r="E55" s="90"/>
    </row>
  </sheetData>
  <sheetProtection/>
  <mergeCells count="8">
    <mergeCell ref="C1:E1"/>
    <mergeCell ref="C52:E52"/>
    <mergeCell ref="C53:E53"/>
    <mergeCell ref="C2:E3"/>
    <mergeCell ref="C54:E54"/>
    <mergeCell ref="C55:E55"/>
    <mergeCell ref="B4:E4"/>
    <mergeCell ref="C6:E6"/>
  </mergeCells>
  <hyperlinks>
    <hyperlink ref="C55" r:id="rId1" display="liene.knospina@lvgmc.lv"/>
  </hyperlinks>
  <printOptions/>
  <pageMargins left="0.7086614173228347" right="0.7086614173228347" top="0.7480314960629921" bottom="0.7480314960629921" header="0.31496062992125984" footer="0.31496062992125984"/>
  <pageSetup horizontalDpi="600" verticalDpi="600" orientation="portrait" r:id="rId2"/>
  <headerFooter>
    <oddFooter>&amp;C&amp;P</oddFooter>
  </headerFooter>
</worksheet>
</file>

<file path=xl/worksheets/sheet3.xml><?xml version="1.0" encoding="utf-8"?>
<worksheet xmlns="http://schemas.openxmlformats.org/spreadsheetml/2006/main" xmlns:r="http://schemas.openxmlformats.org/officeDocument/2006/relationships">
  <dimension ref="A1:E59"/>
  <sheetViews>
    <sheetView zoomScalePageLayoutView="0" workbookViewId="0" topLeftCell="A1">
      <selection activeCell="I14" sqref="I14"/>
    </sheetView>
  </sheetViews>
  <sheetFormatPr defaultColWidth="9.140625" defaultRowHeight="15"/>
  <cols>
    <col min="1" max="1" width="5.421875" style="1" customWidth="1"/>
    <col min="2" max="2" width="40.140625" style="1" customWidth="1"/>
    <col min="3" max="3" width="12.421875" style="1" customWidth="1"/>
    <col min="4" max="4" width="12.7109375" style="1" customWidth="1"/>
    <col min="5" max="5" width="14.00390625" style="1" customWidth="1"/>
    <col min="6" max="16384" width="9.140625" style="1" customWidth="1"/>
  </cols>
  <sheetData>
    <row r="1" spans="3:5" ht="15">
      <c r="C1" s="88" t="s">
        <v>72</v>
      </c>
      <c r="D1" s="88"/>
      <c r="E1" s="88"/>
    </row>
    <row r="2" spans="3:5" ht="15" customHeight="1">
      <c r="C2" s="88" t="s">
        <v>145</v>
      </c>
      <c r="D2" s="88"/>
      <c r="E2" s="88"/>
    </row>
    <row r="3" spans="3:5" ht="44.25" customHeight="1">
      <c r="C3" s="88"/>
      <c r="D3" s="88"/>
      <c r="E3" s="88"/>
    </row>
    <row r="4" spans="1:5" s="3" customFormat="1" ht="30" customHeight="1">
      <c r="A4" s="3" t="s">
        <v>25</v>
      </c>
      <c r="B4" s="87" t="s">
        <v>99</v>
      </c>
      <c r="C4" s="87"/>
      <c r="D4" s="87"/>
      <c r="E4" s="87"/>
    </row>
    <row r="5" ht="15">
      <c r="B5" s="18" t="s">
        <v>150</v>
      </c>
    </row>
    <row r="6" spans="1:5" ht="45">
      <c r="A6" s="33" t="s">
        <v>0</v>
      </c>
      <c r="B6" s="33" t="s">
        <v>30</v>
      </c>
      <c r="C6" s="33" t="s">
        <v>231</v>
      </c>
      <c r="D6" s="33" t="s">
        <v>229</v>
      </c>
      <c r="E6" s="33" t="s">
        <v>230</v>
      </c>
    </row>
    <row r="7" spans="1:5" s="17" customFormat="1" ht="16.5" customHeight="1">
      <c r="A7" s="16"/>
      <c r="B7" s="16">
        <v>1</v>
      </c>
      <c r="C7" s="16">
        <v>2</v>
      </c>
      <c r="D7" s="16">
        <v>3</v>
      </c>
      <c r="E7" s="16">
        <v>4</v>
      </c>
    </row>
    <row r="8" spans="1:5" s="2" customFormat="1" ht="30">
      <c r="A8" s="5" t="s">
        <v>5</v>
      </c>
      <c r="B8" s="5" t="s">
        <v>12</v>
      </c>
      <c r="C8" s="74">
        <v>2055860</v>
      </c>
      <c r="D8" s="74">
        <v>1245909</v>
      </c>
      <c r="E8" s="74">
        <v>1245909</v>
      </c>
    </row>
    <row r="9" spans="1:5" ht="15">
      <c r="A9" s="4"/>
      <c r="B9" s="4"/>
      <c r="C9" s="4"/>
      <c r="D9" s="4"/>
      <c r="E9" s="4"/>
    </row>
    <row r="10" spans="1:5" s="2" customFormat="1" ht="15">
      <c r="A10" s="5" t="s">
        <v>6</v>
      </c>
      <c r="B10" s="5" t="s">
        <v>73</v>
      </c>
      <c r="C10" s="9" t="s">
        <v>29</v>
      </c>
      <c r="D10" s="9" t="s">
        <v>29</v>
      </c>
      <c r="E10" s="9" t="s">
        <v>29</v>
      </c>
    </row>
    <row r="11" spans="1:5" ht="15">
      <c r="A11" s="4" t="s">
        <v>9</v>
      </c>
      <c r="B11" s="4" t="s">
        <v>32</v>
      </c>
      <c r="C11" s="75">
        <v>17782002</v>
      </c>
      <c r="D11" s="79">
        <v>16781210</v>
      </c>
      <c r="E11" s="79">
        <v>15672590</v>
      </c>
    </row>
    <row r="12" spans="1:5" ht="15">
      <c r="A12" s="4" t="s">
        <v>10</v>
      </c>
      <c r="B12" s="4" t="s">
        <v>16</v>
      </c>
      <c r="C12" s="75">
        <v>17025324</v>
      </c>
      <c r="D12" s="79">
        <v>15791355</v>
      </c>
      <c r="E12" s="75">
        <v>14882189</v>
      </c>
    </row>
    <row r="13" spans="1:5" s="6" customFormat="1" ht="15">
      <c r="A13" s="7"/>
      <c r="B13" s="7" t="s">
        <v>13</v>
      </c>
      <c r="C13" s="78" t="s">
        <v>29</v>
      </c>
      <c r="D13" s="78" t="s">
        <v>29</v>
      </c>
      <c r="E13" s="78" t="s">
        <v>29</v>
      </c>
    </row>
    <row r="14" spans="1:5" s="26" customFormat="1" ht="15">
      <c r="A14" s="31" t="s">
        <v>33</v>
      </c>
      <c r="B14" s="31" t="s">
        <v>137</v>
      </c>
      <c r="C14" s="76">
        <v>17783500</v>
      </c>
      <c r="D14" s="76">
        <v>17783500</v>
      </c>
      <c r="E14" s="82">
        <v>17783500</v>
      </c>
    </row>
    <row r="15" spans="1:5" s="26" customFormat="1" ht="15">
      <c r="A15" s="31"/>
      <c r="B15" s="7" t="s">
        <v>13</v>
      </c>
      <c r="C15" s="78" t="s">
        <v>29</v>
      </c>
      <c r="D15" s="78" t="s">
        <v>29</v>
      </c>
      <c r="E15" s="78" t="s">
        <v>29</v>
      </c>
    </row>
    <row r="16" spans="1:5" ht="15">
      <c r="A16" s="4" t="s">
        <v>34</v>
      </c>
      <c r="B16" s="4" t="s">
        <v>14</v>
      </c>
      <c r="C16" s="75">
        <v>17783500</v>
      </c>
      <c r="D16" s="75">
        <v>17783500</v>
      </c>
      <c r="E16" s="79">
        <v>17783500</v>
      </c>
    </row>
    <row r="17" spans="1:5" ht="15">
      <c r="A17" s="4"/>
      <c r="B17" s="4"/>
      <c r="C17" s="4"/>
      <c r="D17" s="4"/>
      <c r="E17" s="4"/>
    </row>
    <row r="18" spans="1:5" ht="15">
      <c r="A18" s="4" t="s">
        <v>138</v>
      </c>
      <c r="B18" s="4" t="s">
        <v>19</v>
      </c>
      <c r="C18" s="37"/>
      <c r="D18" s="37"/>
      <c r="E18" s="37"/>
    </row>
    <row r="19" spans="1:5" ht="15">
      <c r="A19" s="4"/>
      <c r="B19" s="4"/>
      <c r="C19" s="4"/>
      <c r="D19" s="4"/>
      <c r="E19" s="4"/>
    </row>
    <row r="20" spans="1:5" s="2" customFormat="1" ht="15">
      <c r="A20" s="5" t="s">
        <v>25</v>
      </c>
      <c r="B20" s="5" t="s">
        <v>35</v>
      </c>
      <c r="C20" s="9" t="s">
        <v>29</v>
      </c>
      <c r="D20" s="9" t="s">
        <v>29</v>
      </c>
      <c r="E20" s="9" t="s">
        <v>29</v>
      </c>
    </row>
    <row r="21" spans="1:5" ht="15">
      <c r="A21" s="4" t="s">
        <v>36</v>
      </c>
      <c r="B21" s="4" t="s">
        <v>148</v>
      </c>
      <c r="C21" s="75">
        <v>4005512</v>
      </c>
      <c r="D21" s="79">
        <v>2691160</v>
      </c>
      <c r="E21" s="75">
        <f>E24+E23</f>
        <v>2563945</v>
      </c>
    </row>
    <row r="22" spans="1:5" s="6" customFormat="1" ht="15">
      <c r="A22" s="7"/>
      <c r="B22" s="7" t="s">
        <v>13</v>
      </c>
      <c r="C22" s="78" t="s">
        <v>29</v>
      </c>
      <c r="D22" s="78" t="s">
        <v>29</v>
      </c>
      <c r="E22" s="78" t="s">
        <v>29</v>
      </c>
    </row>
    <row r="23" spans="1:5" ht="15">
      <c r="A23" s="4" t="s">
        <v>37</v>
      </c>
      <c r="B23" s="4" t="s">
        <v>15</v>
      </c>
      <c r="C23" s="75">
        <v>3972833</v>
      </c>
      <c r="D23" s="75">
        <v>2573665</v>
      </c>
      <c r="E23" s="79">
        <v>2451940</v>
      </c>
    </row>
    <row r="24" spans="1:5" ht="15">
      <c r="A24" s="4" t="s">
        <v>38</v>
      </c>
      <c r="B24" s="4" t="s">
        <v>39</v>
      </c>
      <c r="C24" s="75">
        <v>32679</v>
      </c>
      <c r="D24" s="79">
        <v>117495</v>
      </c>
      <c r="E24" s="75">
        <v>112005</v>
      </c>
    </row>
    <row r="25" spans="1:5" ht="15">
      <c r="A25" s="4"/>
      <c r="B25" s="4"/>
      <c r="C25" s="4"/>
      <c r="D25" s="4"/>
      <c r="E25" s="4"/>
    </row>
    <row r="26" spans="1:5" ht="15">
      <c r="A26" s="4" t="s">
        <v>40</v>
      </c>
      <c r="B26" s="4" t="s">
        <v>42</v>
      </c>
      <c r="C26" s="75">
        <v>4763688</v>
      </c>
      <c r="D26" s="75">
        <v>3925129</v>
      </c>
      <c r="E26" s="79">
        <v>3623111</v>
      </c>
    </row>
    <row r="27" spans="1:5" s="6" customFormat="1" ht="15">
      <c r="A27" s="7"/>
      <c r="B27" s="7" t="s">
        <v>13</v>
      </c>
      <c r="C27" s="78" t="s">
        <v>29</v>
      </c>
      <c r="D27" s="78" t="s">
        <v>29</v>
      </c>
      <c r="E27" s="78" t="s">
        <v>29</v>
      </c>
    </row>
    <row r="28" spans="1:5" ht="16.5" customHeight="1">
      <c r="A28" s="4" t="s">
        <v>41</v>
      </c>
      <c r="B28" s="4" t="s">
        <v>151</v>
      </c>
      <c r="C28" s="75">
        <v>2443876</v>
      </c>
      <c r="D28" s="75">
        <v>1771240</v>
      </c>
      <c r="E28" s="75">
        <v>1714951</v>
      </c>
    </row>
    <row r="29" spans="1:5" ht="15">
      <c r="A29" s="4"/>
      <c r="B29" s="4"/>
      <c r="C29" s="4"/>
      <c r="D29" s="4"/>
      <c r="E29" s="4"/>
    </row>
    <row r="30" spans="1:5" ht="15">
      <c r="A30" s="4" t="s">
        <v>43</v>
      </c>
      <c r="B30" s="4" t="s">
        <v>18</v>
      </c>
      <c r="C30" s="75">
        <v>75220</v>
      </c>
      <c r="D30" s="75">
        <v>-26351</v>
      </c>
      <c r="E30" s="75">
        <v>64797</v>
      </c>
    </row>
    <row r="31" spans="1:5" ht="15">
      <c r="A31" s="4" t="s">
        <v>44</v>
      </c>
      <c r="B31" s="4" t="s">
        <v>235</v>
      </c>
      <c r="C31" s="75">
        <f>C21-C26</f>
        <v>-758176</v>
      </c>
      <c r="D31" s="75">
        <f>D21-D26</f>
        <v>-1233969</v>
      </c>
      <c r="E31" s="75">
        <f>E21-E26</f>
        <v>-1059166</v>
      </c>
    </row>
    <row r="32" spans="1:5" ht="15">
      <c r="A32" s="4"/>
      <c r="B32" s="4"/>
      <c r="C32" s="4"/>
      <c r="D32" s="4"/>
      <c r="E32" s="4"/>
    </row>
    <row r="33" spans="1:5" s="2" customFormat="1" ht="15">
      <c r="A33" s="5" t="s">
        <v>26</v>
      </c>
      <c r="B33" s="5" t="s">
        <v>75</v>
      </c>
      <c r="C33" s="9" t="s">
        <v>29</v>
      </c>
      <c r="D33" s="9" t="s">
        <v>29</v>
      </c>
      <c r="E33" s="9" t="s">
        <v>29</v>
      </c>
    </row>
    <row r="34" spans="1:5" ht="15">
      <c r="A34" s="4" t="s">
        <v>45</v>
      </c>
      <c r="B34" s="8" t="s">
        <v>65</v>
      </c>
      <c r="C34" s="40">
        <f>C31/C12</f>
        <v>-0.044532250898720045</v>
      </c>
      <c r="D34" s="40">
        <f>D31/D12</f>
        <v>-0.07814205937362563</v>
      </c>
      <c r="E34" s="40">
        <f>E31/E12</f>
        <v>-0.07117004091266413</v>
      </c>
    </row>
    <row r="35" spans="1:5" ht="15">
      <c r="A35" s="4" t="s">
        <v>46</v>
      </c>
      <c r="B35" s="8" t="s">
        <v>64</v>
      </c>
      <c r="C35" s="40">
        <f>C31/C11</f>
        <v>-0.042637268851954915</v>
      </c>
      <c r="D35" s="40">
        <f>D31/D11</f>
        <v>-0.07353277862561758</v>
      </c>
      <c r="E35" s="40">
        <f>E31/E11</f>
        <v>-0.0675807891356821</v>
      </c>
    </row>
    <row r="36" spans="1:5" ht="15">
      <c r="A36" s="4" t="s">
        <v>47</v>
      </c>
      <c r="B36" s="8" t="s">
        <v>67</v>
      </c>
      <c r="C36" s="40">
        <f>C30/C23</f>
        <v>0.018933592224994102</v>
      </c>
      <c r="D36" s="40">
        <f>D30/D23</f>
        <v>-0.010238706280731952</v>
      </c>
      <c r="E36" s="40">
        <f>E30/E23</f>
        <v>0.02642682936776593</v>
      </c>
    </row>
    <row r="37" spans="1:5" ht="16.5" customHeight="1">
      <c r="A37" s="4" t="s">
        <v>48</v>
      </c>
      <c r="B37" s="4" t="s">
        <v>20</v>
      </c>
      <c r="C37" s="40">
        <f>C12/C11</f>
        <v>0.9574469736309781</v>
      </c>
      <c r="D37" s="40">
        <f>D12/D11</f>
        <v>0.9410140865885118</v>
      </c>
      <c r="E37" s="40">
        <f>E12/E11</f>
        <v>0.9495679399512141</v>
      </c>
    </row>
    <row r="38" spans="1:5" ht="15">
      <c r="A38" s="4"/>
      <c r="B38" s="4"/>
      <c r="C38" s="4"/>
      <c r="D38" s="4"/>
      <c r="E38" s="4"/>
    </row>
    <row r="39" spans="1:5" s="2" customFormat="1" ht="15">
      <c r="A39" s="5" t="s">
        <v>27</v>
      </c>
      <c r="B39" s="5" t="s">
        <v>152</v>
      </c>
      <c r="C39" s="80">
        <f>C47+C46+C45+C44+C43</f>
        <v>769917</v>
      </c>
      <c r="D39" s="80">
        <f>D47+D46+D45+D44+D43</f>
        <v>549180</v>
      </c>
      <c r="E39" s="80">
        <f>E47+E46+E45+E44+E43</f>
        <v>537766</v>
      </c>
    </row>
    <row r="40" spans="1:5" ht="15">
      <c r="A40" s="4"/>
      <c r="B40" s="7" t="s">
        <v>13</v>
      </c>
      <c r="C40" s="12" t="s">
        <v>29</v>
      </c>
      <c r="D40" s="12" t="s">
        <v>29</v>
      </c>
      <c r="E40" s="12" t="s">
        <v>29</v>
      </c>
    </row>
    <row r="41" spans="1:5" ht="15">
      <c r="A41" s="4" t="s">
        <v>49</v>
      </c>
      <c r="B41" s="4" t="s">
        <v>153</v>
      </c>
      <c r="C41" s="75">
        <v>0</v>
      </c>
      <c r="D41" s="75">
        <v>0</v>
      </c>
      <c r="E41" s="75">
        <v>0</v>
      </c>
    </row>
    <row r="42" spans="1:5" ht="15" customHeight="1">
      <c r="A42" s="4" t="s">
        <v>135</v>
      </c>
      <c r="B42" s="4" t="s">
        <v>136</v>
      </c>
      <c r="C42" s="77">
        <v>0</v>
      </c>
      <c r="D42" s="77">
        <v>0</v>
      </c>
      <c r="E42" s="77">
        <v>0</v>
      </c>
    </row>
    <row r="43" spans="1:5" ht="15">
      <c r="A43" s="4" t="s">
        <v>50</v>
      </c>
      <c r="B43" s="4" t="s">
        <v>154</v>
      </c>
      <c r="C43" s="75">
        <v>0</v>
      </c>
      <c r="D43" s="75">
        <v>0</v>
      </c>
      <c r="E43" s="75">
        <v>0</v>
      </c>
    </row>
    <row r="44" spans="1:5" ht="15">
      <c r="A44" s="4" t="s">
        <v>51</v>
      </c>
      <c r="B44" s="4" t="s">
        <v>155</v>
      </c>
      <c r="C44" s="75">
        <v>292616</v>
      </c>
      <c r="D44" s="75">
        <v>229995</v>
      </c>
      <c r="E44" s="75">
        <v>195793</v>
      </c>
    </row>
    <row r="45" spans="1:5" ht="15">
      <c r="A45" s="4" t="s">
        <v>52</v>
      </c>
      <c r="B45" s="4" t="s">
        <v>156</v>
      </c>
      <c r="C45" s="75">
        <v>10155</v>
      </c>
      <c r="D45" s="75">
        <v>12019</v>
      </c>
      <c r="E45" s="75">
        <v>12000</v>
      </c>
    </row>
    <row r="46" spans="1:5" ht="30">
      <c r="A46" s="4" t="s">
        <v>53</v>
      </c>
      <c r="B46" s="4" t="s">
        <v>157</v>
      </c>
      <c r="C46" s="75">
        <v>462388</v>
      </c>
      <c r="D46" s="75">
        <v>286878</v>
      </c>
      <c r="E46" s="75">
        <v>309633</v>
      </c>
    </row>
    <row r="47" spans="1:5" ht="15">
      <c r="A47" s="4" t="s">
        <v>74</v>
      </c>
      <c r="B47" s="4" t="s">
        <v>158</v>
      </c>
      <c r="C47" s="75">
        <v>4758</v>
      </c>
      <c r="D47" s="75">
        <v>20288</v>
      </c>
      <c r="E47" s="75">
        <v>20340</v>
      </c>
    </row>
    <row r="48" spans="1:5" ht="15">
      <c r="A48" s="4"/>
      <c r="B48" s="4"/>
      <c r="C48" s="4"/>
      <c r="D48" s="4"/>
      <c r="E48" s="4"/>
    </row>
    <row r="49" spans="1:5" s="2" customFormat="1" ht="15">
      <c r="A49" s="5" t="s">
        <v>54</v>
      </c>
      <c r="B49" s="5" t="s">
        <v>55</v>
      </c>
      <c r="C49" s="9" t="s">
        <v>29</v>
      </c>
      <c r="D49" s="9" t="s">
        <v>29</v>
      </c>
      <c r="E49" s="9" t="s">
        <v>29</v>
      </c>
    </row>
    <row r="50" spans="1:5" ht="15">
      <c r="A50" s="4" t="s">
        <v>56</v>
      </c>
      <c r="B50" s="4" t="s">
        <v>76</v>
      </c>
      <c r="C50" s="73">
        <v>307</v>
      </c>
      <c r="D50" s="73">
        <v>301</v>
      </c>
      <c r="E50" s="81">
        <v>301</v>
      </c>
    </row>
    <row r="51" spans="1:5" ht="32.25" customHeight="1">
      <c r="A51" s="4" t="s">
        <v>57</v>
      </c>
      <c r="B51" s="4" t="s">
        <v>143</v>
      </c>
      <c r="C51" s="39">
        <f>C39/C16</f>
        <v>0.04329389602721624</v>
      </c>
      <c r="D51" s="39">
        <f>D39/D16</f>
        <v>0.03088143503809711</v>
      </c>
      <c r="E51" s="39">
        <f>E39/E16</f>
        <v>0.030239604127421486</v>
      </c>
    </row>
    <row r="52" spans="1:5" ht="38.25" customHeight="1">
      <c r="A52" s="4" t="s">
        <v>58</v>
      </c>
      <c r="B52" s="4" t="s">
        <v>144</v>
      </c>
      <c r="C52" s="39">
        <f>C39/C8</f>
        <v>0.37449874991487747</v>
      </c>
      <c r="D52" s="39">
        <f>D39/D8</f>
        <v>0.44078660640544376</v>
      </c>
      <c r="E52" s="39">
        <f>E39/E8</f>
        <v>0.43162542368664164</v>
      </c>
    </row>
    <row r="53" spans="1:5" ht="105" customHeight="1">
      <c r="A53" s="101" t="s">
        <v>241</v>
      </c>
      <c r="B53" s="102"/>
      <c r="C53" s="102"/>
      <c r="D53" s="102"/>
      <c r="E53" s="102"/>
    </row>
    <row r="54" spans="1:5" ht="63" customHeight="1">
      <c r="A54" s="103" t="s">
        <v>242</v>
      </c>
      <c r="B54" s="103"/>
      <c r="C54" s="103"/>
      <c r="D54" s="103"/>
      <c r="E54" s="103"/>
    </row>
    <row r="55" spans="2:5" ht="26.25">
      <c r="B55" s="22" t="s">
        <v>91</v>
      </c>
      <c r="C55" s="23"/>
      <c r="D55" s="15"/>
      <c r="E55" s="15"/>
    </row>
    <row r="56" spans="2:5" ht="15">
      <c r="B56" s="14" t="s">
        <v>92</v>
      </c>
      <c r="C56" s="98" t="s">
        <v>232</v>
      </c>
      <c r="D56" s="99"/>
      <c r="E56" s="100"/>
    </row>
    <row r="57" spans="2:5" ht="15">
      <c r="B57" s="14" t="s">
        <v>95</v>
      </c>
      <c r="C57" s="96" t="s">
        <v>233</v>
      </c>
      <c r="D57" s="96"/>
      <c r="E57" s="96"/>
    </row>
    <row r="58" spans="2:5" ht="15">
      <c r="B58" s="14" t="s">
        <v>93</v>
      </c>
      <c r="C58" s="96">
        <v>67032042</v>
      </c>
      <c r="D58" s="96"/>
      <c r="E58" s="96"/>
    </row>
    <row r="59" spans="2:5" ht="15">
      <c r="B59" s="14" t="s">
        <v>94</v>
      </c>
      <c r="C59" s="97" t="s">
        <v>234</v>
      </c>
      <c r="D59" s="96"/>
      <c r="E59" s="96"/>
    </row>
  </sheetData>
  <sheetProtection/>
  <mergeCells count="9">
    <mergeCell ref="C58:E58"/>
    <mergeCell ref="C59:E59"/>
    <mergeCell ref="B4:E4"/>
    <mergeCell ref="C1:E1"/>
    <mergeCell ref="C56:E56"/>
    <mergeCell ref="C2:E3"/>
    <mergeCell ref="C57:E57"/>
    <mergeCell ref="A53:E53"/>
    <mergeCell ref="A54:E54"/>
  </mergeCells>
  <hyperlinks>
    <hyperlink ref="C59" r:id="rId1" display="tatjana.grigorjeva@lvgmc.lv"/>
  </hyperlinks>
  <printOptions/>
  <pageMargins left="0.7086614173228347" right="0.7086614173228347" top="0.7480314960629921" bottom="0.7480314960629921" header="0.31496062992125984" footer="0.31496062992125984"/>
  <pageSetup horizontalDpi="600" verticalDpi="600" orientation="portrait" r:id="rId2"/>
  <headerFooter>
    <oddFooter>&amp;C&amp;P</oddFooter>
  </headerFooter>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C26" sqref="C26"/>
    </sheetView>
  </sheetViews>
  <sheetFormatPr defaultColWidth="9.140625" defaultRowHeight="15"/>
  <cols>
    <col min="1" max="1" width="5.28125" style="1" customWidth="1"/>
    <col min="2" max="2" width="24.140625" style="1" customWidth="1"/>
    <col min="3" max="3" width="49.421875" style="1" customWidth="1"/>
    <col min="4" max="4" width="12.57421875" style="1" customWidth="1"/>
    <col min="5" max="5" width="12.28125" style="1" customWidth="1"/>
    <col min="6" max="6" width="10.7109375" style="1" customWidth="1"/>
    <col min="7" max="16384" width="9.140625" style="1" customWidth="1"/>
  </cols>
  <sheetData>
    <row r="1" spans="4:6" ht="15">
      <c r="D1" s="88" t="s">
        <v>77</v>
      </c>
      <c r="E1" s="88"/>
      <c r="F1" s="88"/>
    </row>
    <row r="2" spans="4:6" ht="15" customHeight="1">
      <c r="D2" s="88" t="s">
        <v>145</v>
      </c>
      <c r="E2" s="88"/>
      <c r="F2" s="88"/>
    </row>
    <row r="3" spans="4:6" ht="50.25" customHeight="1">
      <c r="D3" s="88"/>
      <c r="E3" s="88"/>
      <c r="F3" s="88"/>
    </row>
    <row r="4" spans="1:6" s="3" customFormat="1" ht="30" customHeight="1">
      <c r="A4" s="3" t="s">
        <v>109</v>
      </c>
      <c r="B4" s="87" t="s">
        <v>139</v>
      </c>
      <c r="C4" s="87"/>
      <c r="D4" s="87"/>
      <c r="E4" s="87"/>
      <c r="F4" s="87"/>
    </row>
    <row r="5" s="3" customFormat="1" ht="30" customHeight="1"/>
    <row r="6" spans="1:2" s="3" customFormat="1" ht="30" customHeight="1">
      <c r="A6" s="3" t="s">
        <v>45</v>
      </c>
      <c r="B6" s="21" t="s">
        <v>80</v>
      </c>
    </row>
    <row r="7" ht="15" customHeight="1">
      <c r="B7" s="18" t="s">
        <v>150</v>
      </c>
    </row>
    <row r="8" spans="1:6" s="2" customFormat="1" ht="45">
      <c r="A8" s="33" t="s">
        <v>0</v>
      </c>
      <c r="B8" s="33" t="s">
        <v>66</v>
      </c>
      <c r="C8" s="33" t="s">
        <v>11</v>
      </c>
      <c r="D8" s="33" t="s">
        <v>108</v>
      </c>
      <c r="E8" s="33" t="s">
        <v>101</v>
      </c>
      <c r="F8" s="33" t="s">
        <v>102</v>
      </c>
    </row>
    <row r="9" spans="1:6" s="17" customFormat="1" ht="11.25" customHeight="1">
      <c r="A9" s="16"/>
      <c r="B9" s="16">
        <v>1</v>
      </c>
      <c r="C9" s="16">
        <v>2</v>
      </c>
      <c r="D9" s="16">
        <v>3</v>
      </c>
      <c r="E9" s="16">
        <v>4</v>
      </c>
      <c r="F9" s="16">
        <v>5</v>
      </c>
    </row>
    <row r="10" spans="1:6" ht="15">
      <c r="A10" s="4" t="s">
        <v>5</v>
      </c>
      <c r="B10" s="4"/>
      <c r="C10" s="4"/>
      <c r="D10" s="37"/>
      <c r="E10" s="37"/>
      <c r="F10" s="37"/>
    </row>
    <row r="11" spans="1:6" ht="15">
      <c r="A11" s="4" t="s">
        <v>6</v>
      </c>
      <c r="B11" s="4"/>
      <c r="C11" s="4"/>
      <c r="D11" s="37"/>
      <c r="E11" s="37"/>
      <c r="F11" s="37"/>
    </row>
    <row r="12" spans="1:6" ht="15">
      <c r="A12" s="4" t="s">
        <v>31</v>
      </c>
      <c r="B12" s="4"/>
      <c r="C12" s="4"/>
      <c r="D12" s="37"/>
      <c r="E12" s="37"/>
      <c r="F12" s="37"/>
    </row>
    <row r="13" spans="1:6" ht="15">
      <c r="A13" s="4"/>
      <c r="B13" s="4"/>
      <c r="C13" s="4"/>
      <c r="D13" s="37"/>
      <c r="E13" s="37"/>
      <c r="F13" s="37"/>
    </row>
    <row r="14" spans="1:6" ht="15">
      <c r="A14" s="4"/>
      <c r="B14" s="4" t="s">
        <v>96</v>
      </c>
      <c r="C14" s="12" t="s">
        <v>29</v>
      </c>
      <c r="D14" s="37"/>
      <c r="E14" s="37"/>
      <c r="F14" s="37"/>
    </row>
    <row r="15" spans="1:6" s="2" customFormat="1" ht="15">
      <c r="A15" s="5"/>
      <c r="B15" s="5" t="s">
        <v>62</v>
      </c>
      <c r="C15" s="9" t="s">
        <v>29</v>
      </c>
      <c r="D15" s="36"/>
      <c r="E15" s="36"/>
      <c r="F15" s="36"/>
    </row>
    <row r="18" spans="2:5" ht="42.75" customHeight="1">
      <c r="B18" s="22" t="s">
        <v>91</v>
      </c>
      <c r="C18" s="23"/>
      <c r="D18" s="15"/>
      <c r="E18" s="15"/>
    </row>
    <row r="19" spans="2:5" ht="15">
      <c r="B19" s="14" t="s">
        <v>92</v>
      </c>
      <c r="C19" s="98" t="s">
        <v>232</v>
      </c>
      <c r="D19" s="99"/>
      <c r="E19" s="100"/>
    </row>
    <row r="20" spans="2:5" ht="15">
      <c r="B20" s="14" t="s">
        <v>95</v>
      </c>
      <c r="C20" s="96" t="s">
        <v>233</v>
      </c>
      <c r="D20" s="96"/>
      <c r="E20" s="96"/>
    </row>
    <row r="21" spans="2:5" ht="15">
      <c r="B21" s="14" t="s">
        <v>93</v>
      </c>
      <c r="C21" s="96">
        <v>67032042</v>
      </c>
      <c r="D21" s="96"/>
      <c r="E21" s="96"/>
    </row>
    <row r="22" spans="2:5" ht="15">
      <c r="B22" s="14" t="s">
        <v>94</v>
      </c>
      <c r="C22" s="97" t="s">
        <v>234</v>
      </c>
      <c r="D22" s="96"/>
      <c r="E22" s="96"/>
    </row>
  </sheetData>
  <sheetProtection/>
  <mergeCells count="7">
    <mergeCell ref="C20:E20"/>
    <mergeCell ref="C21:E21"/>
    <mergeCell ref="C22:E22"/>
    <mergeCell ref="D1:F1"/>
    <mergeCell ref="B4:F4"/>
    <mergeCell ref="D2:F3"/>
    <mergeCell ref="C19:E19"/>
  </mergeCells>
  <hyperlinks>
    <hyperlink ref="C22" r:id="rId1" display="tatjana.grigorjeva@lvgmc.lv"/>
  </hyperlinks>
  <printOptions/>
  <pageMargins left="0.7" right="0.7" top="0.75" bottom="0.75" header="0.3" footer="0.3"/>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C25" sqref="C25"/>
    </sheetView>
  </sheetViews>
  <sheetFormatPr defaultColWidth="9.140625" defaultRowHeight="15"/>
  <cols>
    <col min="1" max="1" width="5.28125" style="1" customWidth="1"/>
    <col min="2" max="2" width="25.421875" style="1" customWidth="1"/>
    <col min="3" max="3" width="33.28125" style="1" customWidth="1"/>
    <col min="4" max="5" width="13.00390625" style="1" customWidth="1"/>
    <col min="6" max="6" width="12.8515625" style="1" customWidth="1"/>
    <col min="7" max="7" width="12.421875" style="1" customWidth="1"/>
    <col min="8" max="16384" width="9.140625" style="1" customWidth="1"/>
  </cols>
  <sheetData>
    <row r="1" spans="4:7" ht="15">
      <c r="D1" s="88" t="s">
        <v>77</v>
      </c>
      <c r="E1" s="88"/>
      <c r="F1" s="88"/>
      <c r="G1" s="88"/>
    </row>
    <row r="2" spans="4:7" ht="15" customHeight="1">
      <c r="D2" s="88" t="s">
        <v>145</v>
      </c>
      <c r="E2" s="88"/>
      <c r="F2" s="88"/>
      <c r="G2" s="88"/>
    </row>
    <row r="3" spans="4:7" ht="32.25" customHeight="1">
      <c r="D3" s="88"/>
      <c r="E3" s="88"/>
      <c r="F3" s="88"/>
      <c r="G3" s="88"/>
    </row>
    <row r="4" spans="1:7" s="3" customFormat="1" ht="30" customHeight="1">
      <c r="A4" s="3" t="s">
        <v>109</v>
      </c>
      <c r="B4" s="87" t="s">
        <v>139</v>
      </c>
      <c r="C4" s="87"/>
      <c r="D4" s="87"/>
      <c r="E4" s="87"/>
      <c r="F4" s="87"/>
      <c r="G4" s="87"/>
    </row>
    <row r="5" s="3" customFormat="1" ht="30" customHeight="1"/>
    <row r="6" spans="1:2" s="3" customFormat="1" ht="30" customHeight="1">
      <c r="A6" s="3" t="s">
        <v>46</v>
      </c>
      <c r="B6" s="21" t="s">
        <v>81</v>
      </c>
    </row>
    <row r="7" ht="15" customHeight="1">
      <c r="B7" s="18" t="s">
        <v>150</v>
      </c>
    </row>
    <row r="8" spans="1:7" s="2" customFormat="1" ht="75">
      <c r="A8" s="33" t="s">
        <v>0</v>
      </c>
      <c r="B8" s="33" t="s">
        <v>66</v>
      </c>
      <c r="C8" s="33" t="s">
        <v>11</v>
      </c>
      <c r="D8" s="33" t="s">
        <v>82</v>
      </c>
      <c r="E8" s="33" t="s">
        <v>149</v>
      </c>
      <c r="F8" s="33" t="s">
        <v>102</v>
      </c>
      <c r="G8" s="33" t="s">
        <v>83</v>
      </c>
    </row>
    <row r="9" spans="1:7" s="17" customFormat="1" ht="11.25" customHeight="1">
      <c r="A9" s="16"/>
      <c r="B9" s="16">
        <v>1</v>
      </c>
      <c r="C9" s="16">
        <v>2</v>
      </c>
      <c r="D9" s="16">
        <v>3</v>
      </c>
      <c r="E9" s="16">
        <v>4</v>
      </c>
      <c r="F9" s="16">
        <v>5</v>
      </c>
      <c r="G9" s="16">
        <v>6</v>
      </c>
    </row>
    <row r="10" spans="1:7" ht="15">
      <c r="A10" s="4" t="s">
        <v>5</v>
      </c>
      <c r="B10" s="4"/>
      <c r="C10" s="4"/>
      <c r="D10" s="37"/>
      <c r="E10" s="37"/>
      <c r="F10" s="37"/>
      <c r="G10" s="37"/>
    </row>
    <row r="11" spans="1:7" ht="15">
      <c r="A11" s="4" t="s">
        <v>6</v>
      </c>
      <c r="B11" s="4"/>
      <c r="C11" s="4"/>
      <c r="D11" s="37"/>
      <c r="E11" s="37"/>
      <c r="F11" s="37"/>
      <c r="G11" s="37"/>
    </row>
    <row r="12" spans="1:7" ht="15">
      <c r="A12" s="4" t="s">
        <v>31</v>
      </c>
      <c r="B12" s="4"/>
      <c r="C12" s="4"/>
      <c r="D12" s="37"/>
      <c r="E12" s="37"/>
      <c r="F12" s="37"/>
      <c r="G12" s="37"/>
    </row>
    <row r="13" spans="1:7" ht="15">
      <c r="A13" s="4"/>
      <c r="B13" s="4"/>
      <c r="C13" s="4"/>
      <c r="D13" s="37"/>
      <c r="E13" s="37"/>
      <c r="F13" s="37"/>
      <c r="G13" s="37"/>
    </row>
    <row r="14" spans="1:7" ht="15">
      <c r="A14" s="4"/>
      <c r="B14" s="4" t="s">
        <v>96</v>
      </c>
      <c r="C14" s="12" t="s">
        <v>29</v>
      </c>
      <c r="D14" s="12" t="s">
        <v>29</v>
      </c>
      <c r="E14" s="12" t="s">
        <v>29</v>
      </c>
      <c r="F14" s="37"/>
      <c r="G14" s="37"/>
    </row>
    <row r="15" spans="1:7" s="2" customFormat="1" ht="15">
      <c r="A15" s="5"/>
      <c r="B15" s="5" t="s">
        <v>62</v>
      </c>
      <c r="C15" s="9" t="s">
        <v>29</v>
      </c>
      <c r="D15" s="12" t="s">
        <v>29</v>
      </c>
      <c r="E15" s="12" t="s">
        <v>29</v>
      </c>
      <c r="F15" s="36"/>
      <c r="G15" s="36"/>
    </row>
    <row r="18" spans="2:5" ht="39">
      <c r="B18" s="22" t="s">
        <v>91</v>
      </c>
      <c r="C18" s="23"/>
      <c r="D18" s="15"/>
      <c r="E18" s="15"/>
    </row>
    <row r="19" spans="2:5" ht="15">
      <c r="B19" s="14" t="s">
        <v>92</v>
      </c>
      <c r="C19" s="98" t="s">
        <v>232</v>
      </c>
      <c r="D19" s="99"/>
      <c r="E19" s="100"/>
    </row>
    <row r="20" spans="2:5" ht="15">
      <c r="B20" s="14" t="s">
        <v>95</v>
      </c>
      <c r="C20" s="96" t="s">
        <v>233</v>
      </c>
      <c r="D20" s="96"/>
      <c r="E20" s="96"/>
    </row>
    <row r="21" spans="2:5" ht="15">
      <c r="B21" s="14" t="s">
        <v>93</v>
      </c>
      <c r="C21" s="96">
        <v>67032042</v>
      </c>
      <c r="D21" s="96"/>
      <c r="E21" s="96"/>
    </row>
    <row r="22" spans="2:5" ht="15">
      <c r="B22" s="14" t="s">
        <v>94</v>
      </c>
      <c r="C22" s="97" t="s">
        <v>234</v>
      </c>
      <c r="D22" s="96"/>
      <c r="E22" s="96"/>
    </row>
  </sheetData>
  <sheetProtection/>
  <mergeCells count="7">
    <mergeCell ref="C21:E21"/>
    <mergeCell ref="C22:E22"/>
    <mergeCell ref="D1:G1"/>
    <mergeCell ref="B4:G4"/>
    <mergeCell ref="C19:E19"/>
    <mergeCell ref="C20:E20"/>
    <mergeCell ref="D2:G3"/>
  </mergeCells>
  <hyperlinks>
    <hyperlink ref="C22" r:id="rId1" display="tatjana.grigorjeva@lvgmc.lv"/>
  </hyperlinks>
  <printOptions/>
  <pageMargins left="0.7" right="0.7" top="0.75" bottom="0.75" header="0.3" footer="0.3"/>
  <pageSetup horizontalDpi="600" verticalDpi="600" orientation="landscape" r:id="rId2"/>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J12" sqref="J12"/>
    </sheetView>
  </sheetViews>
  <sheetFormatPr defaultColWidth="9.140625" defaultRowHeight="15"/>
  <cols>
    <col min="1" max="1" width="3.28125" style="1" customWidth="1"/>
    <col min="2" max="2" width="31.8515625" style="1" customWidth="1"/>
    <col min="3" max="3" width="12.140625" style="1" customWidth="1"/>
    <col min="4" max="4" width="12.57421875" style="1" customWidth="1"/>
    <col min="5" max="5" width="12.7109375" style="1" customWidth="1"/>
    <col min="6" max="6" width="12.8515625" style="1" customWidth="1"/>
    <col min="7" max="7" width="12.421875" style="1" customWidth="1"/>
    <col min="8" max="8" width="16.140625" style="1" customWidth="1"/>
    <col min="9" max="16384" width="9.140625" style="1" customWidth="1"/>
  </cols>
  <sheetData>
    <row r="1" spans="6:8" ht="15">
      <c r="F1" s="88" t="s">
        <v>78</v>
      </c>
      <c r="G1" s="88"/>
      <c r="H1" s="88"/>
    </row>
    <row r="2" spans="6:8" ht="15" customHeight="1">
      <c r="F2" s="88" t="s">
        <v>145</v>
      </c>
      <c r="G2" s="88"/>
      <c r="H2" s="88"/>
    </row>
    <row r="3" spans="1:8" ht="48.75" customHeight="1">
      <c r="A3" s="10"/>
      <c r="B3" s="10"/>
      <c r="C3" s="10"/>
      <c r="D3" s="10"/>
      <c r="E3" s="10"/>
      <c r="F3" s="88"/>
      <c r="G3" s="88"/>
      <c r="H3" s="88"/>
    </row>
    <row r="4" spans="1:8" s="3" customFormat="1" ht="37.5">
      <c r="A4" s="11" t="s">
        <v>27</v>
      </c>
      <c r="B4" s="104" t="s">
        <v>59</v>
      </c>
      <c r="C4" s="104"/>
      <c r="D4" s="104"/>
      <c r="E4" s="104"/>
      <c r="F4" s="104"/>
      <c r="G4" s="104"/>
      <c r="H4" s="104"/>
    </row>
    <row r="5" spans="1:8" ht="15">
      <c r="A5" s="10"/>
      <c r="B5" s="18" t="s">
        <v>150</v>
      </c>
      <c r="C5" s="10"/>
      <c r="D5" s="10"/>
      <c r="E5" s="10"/>
      <c r="F5" s="10"/>
      <c r="G5" s="10"/>
      <c r="H5" s="10"/>
    </row>
    <row r="6" spans="1:8" s="2" customFormat="1" ht="60">
      <c r="A6" s="33"/>
      <c r="B6" s="33" t="s">
        <v>60</v>
      </c>
      <c r="C6" s="33" t="s">
        <v>236</v>
      </c>
      <c r="D6" s="33" t="s">
        <v>237</v>
      </c>
      <c r="E6" s="33" t="s">
        <v>238</v>
      </c>
      <c r="F6" s="33" t="s">
        <v>239</v>
      </c>
      <c r="G6" s="33" t="s">
        <v>240</v>
      </c>
      <c r="H6" s="33" t="s">
        <v>61</v>
      </c>
    </row>
    <row r="7" spans="1:8" s="17" customFormat="1" ht="11.25" customHeight="1">
      <c r="A7" s="16"/>
      <c r="B7" s="16">
        <v>1</v>
      </c>
      <c r="C7" s="16">
        <v>2</v>
      </c>
      <c r="D7" s="16">
        <v>3</v>
      </c>
      <c r="E7" s="16">
        <v>4</v>
      </c>
      <c r="F7" s="16">
        <v>5</v>
      </c>
      <c r="G7" s="16">
        <v>6</v>
      </c>
      <c r="H7" s="16">
        <v>7</v>
      </c>
    </row>
    <row r="8" spans="1:8" ht="30">
      <c r="A8" s="4" t="s">
        <v>5</v>
      </c>
      <c r="B8" s="8" t="s">
        <v>228</v>
      </c>
      <c r="C8" s="75">
        <v>0</v>
      </c>
      <c r="D8" s="75">
        <v>287438</v>
      </c>
      <c r="E8" s="75">
        <v>43295</v>
      </c>
      <c r="F8" s="75">
        <v>43295</v>
      </c>
      <c r="G8" s="75">
        <v>43295</v>
      </c>
      <c r="H8" s="79">
        <v>157553</v>
      </c>
    </row>
    <row r="9" spans="1:8" ht="15">
      <c r="A9" s="4" t="s">
        <v>6</v>
      </c>
      <c r="B9" s="4"/>
      <c r="C9" s="75"/>
      <c r="D9" s="75"/>
      <c r="E9" s="75"/>
      <c r="F9" s="75"/>
      <c r="G9" s="75"/>
      <c r="H9" s="79"/>
    </row>
    <row r="10" spans="1:8" ht="15">
      <c r="A10" s="4" t="s">
        <v>17</v>
      </c>
      <c r="B10" s="4"/>
      <c r="C10" s="75"/>
      <c r="D10" s="75"/>
      <c r="E10" s="75"/>
      <c r="F10" s="75"/>
      <c r="G10" s="75"/>
      <c r="H10" s="79"/>
    </row>
    <row r="11" spans="1:8" ht="15">
      <c r="A11" s="4"/>
      <c r="B11" s="4"/>
      <c r="C11" s="75"/>
      <c r="D11" s="75"/>
      <c r="E11" s="75"/>
      <c r="F11" s="75"/>
      <c r="G11" s="75"/>
      <c r="H11" s="79"/>
    </row>
    <row r="12" spans="1:8" ht="15">
      <c r="A12" s="4"/>
      <c r="B12" s="4" t="s">
        <v>96</v>
      </c>
      <c r="C12" s="75"/>
      <c r="D12" s="75"/>
      <c r="E12" s="75"/>
      <c r="F12" s="75"/>
      <c r="G12" s="75"/>
      <c r="H12" s="79"/>
    </row>
    <row r="13" spans="1:8" s="2" customFormat="1" ht="15">
      <c r="A13" s="5"/>
      <c r="B13" s="5" t="s">
        <v>62</v>
      </c>
      <c r="C13" s="74">
        <f aca="true" t="shared" si="0" ref="C13:H13">SUM(C8:C12)</f>
        <v>0</v>
      </c>
      <c r="D13" s="74">
        <f t="shared" si="0"/>
        <v>287438</v>
      </c>
      <c r="E13" s="74">
        <f t="shared" si="0"/>
        <v>43295</v>
      </c>
      <c r="F13" s="74">
        <f t="shared" si="0"/>
        <v>43295</v>
      </c>
      <c r="G13" s="74">
        <f t="shared" si="0"/>
        <v>43295</v>
      </c>
      <c r="H13" s="74">
        <f t="shared" si="0"/>
        <v>157553</v>
      </c>
    </row>
    <row r="14" spans="1:8" ht="15">
      <c r="A14" s="4"/>
      <c r="B14" s="4"/>
      <c r="C14" s="75"/>
      <c r="D14" s="75"/>
      <c r="E14" s="75"/>
      <c r="F14" s="75"/>
      <c r="G14" s="75"/>
      <c r="H14" s="79"/>
    </row>
    <row r="15" spans="1:8" s="2" customFormat="1" ht="30">
      <c r="A15" s="5" t="s">
        <v>28</v>
      </c>
      <c r="B15" s="5" t="s">
        <v>63</v>
      </c>
      <c r="C15" s="74">
        <v>0</v>
      </c>
      <c r="D15" s="74">
        <v>5225</v>
      </c>
      <c r="E15" s="74">
        <v>11909</v>
      </c>
      <c r="F15" s="74">
        <v>6481</v>
      </c>
      <c r="G15" s="74">
        <v>8028</v>
      </c>
      <c r="H15" s="83">
        <v>7745</v>
      </c>
    </row>
    <row r="18" spans="2:5" ht="26.25">
      <c r="B18" s="22" t="s">
        <v>91</v>
      </c>
      <c r="C18" s="23"/>
      <c r="D18" s="15"/>
      <c r="E18" s="15"/>
    </row>
    <row r="19" spans="2:5" ht="15">
      <c r="B19" s="14" t="s">
        <v>92</v>
      </c>
      <c r="C19" s="98" t="s">
        <v>232</v>
      </c>
      <c r="D19" s="99"/>
      <c r="E19" s="100"/>
    </row>
    <row r="20" spans="2:5" ht="15">
      <c r="B20" s="14" t="s">
        <v>95</v>
      </c>
      <c r="C20" s="96" t="s">
        <v>233</v>
      </c>
      <c r="D20" s="96"/>
      <c r="E20" s="96"/>
    </row>
    <row r="21" spans="2:5" ht="15">
      <c r="B21" s="14" t="s">
        <v>93</v>
      </c>
      <c r="C21" s="96">
        <v>67032042</v>
      </c>
      <c r="D21" s="96"/>
      <c r="E21" s="96"/>
    </row>
    <row r="22" spans="2:5" ht="15">
      <c r="B22" s="14" t="s">
        <v>94</v>
      </c>
      <c r="C22" s="97" t="s">
        <v>234</v>
      </c>
      <c r="D22" s="96"/>
      <c r="E22" s="96"/>
    </row>
  </sheetData>
  <sheetProtection/>
  <mergeCells count="7">
    <mergeCell ref="C21:E21"/>
    <mergeCell ref="C22:E22"/>
    <mergeCell ref="B4:H4"/>
    <mergeCell ref="F1:H1"/>
    <mergeCell ref="C19:E19"/>
    <mergeCell ref="F2:H3"/>
    <mergeCell ref="C20:E20"/>
  </mergeCells>
  <hyperlinks>
    <hyperlink ref="C22" r:id="rId1" display="tatjana.grigorjeva@lvgmc.lv"/>
  </hyperlinks>
  <printOptions/>
  <pageMargins left="0.7" right="0.7" top="0.75" bottom="0.75" header="0.3" footer="0.3"/>
  <pageSetup horizontalDpi="600" verticalDpi="600" orientation="landscape" r:id="rId2"/>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C20" sqref="C20:E20"/>
    </sheetView>
  </sheetViews>
  <sheetFormatPr defaultColWidth="9.140625" defaultRowHeight="15"/>
  <cols>
    <col min="1" max="1" width="3.28125" style="1" customWidth="1"/>
    <col min="2" max="2" width="20.28125" style="1" customWidth="1"/>
    <col min="3" max="3" width="12.7109375" style="1" customWidth="1"/>
    <col min="4" max="4" width="8.00390625" style="1" customWidth="1"/>
    <col min="5" max="5" width="12.140625" style="1" customWidth="1"/>
    <col min="6" max="6" width="11.421875" style="1" customWidth="1"/>
    <col min="7" max="7" width="11.57421875" style="1" customWidth="1"/>
    <col min="8" max="8" width="12.8515625" style="1" customWidth="1"/>
    <col min="9" max="9" width="12.421875" style="1" customWidth="1"/>
    <col min="10" max="10" width="16.140625" style="1" customWidth="1"/>
    <col min="11" max="16384" width="9.140625" style="1" customWidth="1"/>
  </cols>
  <sheetData>
    <row r="1" spans="8:10" ht="15">
      <c r="H1" s="88" t="s">
        <v>79</v>
      </c>
      <c r="I1" s="88"/>
      <c r="J1" s="88"/>
    </row>
    <row r="2" spans="8:10" ht="15" customHeight="1">
      <c r="H2" s="88" t="s">
        <v>145</v>
      </c>
      <c r="I2" s="88"/>
      <c r="J2" s="88"/>
    </row>
    <row r="3" spans="1:10" ht="48.75" customHeight="1">
      <c r="A3" s="10"/>
      <c r="B3" s="10"/>
      <c r="C3" s="10"/>
      <c r="D3" s="10"/>
      <c r="E3" s="10"/>
      <c r="F3" s="10"/>
      <c r="G3" s="10"/>
      <c r="H3" s="88"/>
      <c r="I3" s="88"/>
      <c r="J3" s="88"/>
    </row>
    <row r="4" spans="1:10" s="3" customFormat="1" ht="31.5" customHeight="1">
      <c r="A4" s="11" t="s">
        <v>54</v>
      </c>
      <c r="B4" s="104" t="s">
        <v>85</v>
      </c>
      <c r="C4" s="104"/>
      <c r="D4" s="104"/>
      <c r="E4" s="104"/>
      <c r="F4" s="104"/>
      <c r="G4" s="104"/>
      <c r="H4" s="104"/>
      <c r="I4" s="104"/>
      <c r="J4" s="104"/>
    </row>
    <row r="5" spans="1:10" ht="15">
      <c r="A5" s="10"/>
      <c r="B5" s="18" t="s">
        <v>150</v>
      </c>
      <c r="C5" s="18"/>
      <c r="D5" s="18"/>
      <c r="E5" s="10"/>
      <c r="F5" s="10"/>
      <c r="G5" s="10"/>
      <c r="H5" s="10"/>
      <c r="I5" s="10"/>
      <c r="J5" s="10"/>
    </row>
    <row r="6" spans="1:10" s="2" customFormat="1" ht="75">
      <c r="A6" s="33"/>
      <c r="B6" s="33" t="s">
        <v>86</v>
      </c>
      <c r="C6" s="33" t="s">
        <v>87</v>
      </c>
      <c r="D6" s="33" t="s">
        <v>88</v>
      </c>
      <c r="E6" s="33" t="s">
        <v>110</v>
      </c>
      <c r="F6" s="33" t="s">
        <v>111</v>
      </c>
      <c r="G6" s="33" t="s">
        <v>112</v>
      </c>
      <c r="H6" s="33" t="s">
        <v>113</v>
      </c>
      <c r="I6" s="33" t="s">
        <v>114</v>
      </c>
      <c r="J6" s="33" t="s">
        <v>97</v>
      </c>
    </row>
    <row r="7" spans="1:10" s="17" customFormat="1" ht="11.25" customHeight="1">
      <c r="A7" s="16"/>
      <c r="B7" s="16">
        <v>1</v>
      </c>
      <c r="C7" s="16">
        <v>2</v>
      </c>
      <c r="D7" s="16">
        <v>3</v>
      </c>
      <c r="E7" s="16">
        <v>4</v>
      </c>
      <c r="F7" s="16">
        <v>5</v>
      </c>
      <c r="G7" s="16">
        <v>6</v>
      </c>
      <c r="H7" s="16">
        <v>7</v>
      </c>
      <c r="I7" s="16">
        <v>8</v>
      </c>
      <c r="J7" s="16">
        <v>9</v>
      </c>
    </row>
    <row r="8" spans="1:10" ht="15">
      <c r="A8" s="4" t="s">
        <v>5</v>
      </c>
      <c r="B8" s="8"/>
      <c r="C8" s="8"/>
      <c r="D8" s="43"/>
      <c r="E8" s="37"/>
      <c r="F8" s="37"/>
      <c r="G8" s="37"/>
      <c r="H8" s="37"/>
      <c r="I8" s="37"/>
      <c r="J8" s="41"/>
    </row>
    <row r="9" spans="1:10" ht="15">
      <c r="A9" s="4" t="s">
        <v>6</v>
      </c>
      <c r="B9" s="4"/>
      <c r="C9" s="4"/>
      <c r="D9" s="37"/>
      <c r="E9" s="37"/>
      <c r="F9" s="37"/>
      <c r="G9" s="37"/>
      <c r="H9" s="37"/>
      <c r="I9" s="37"/>
      <c r="J9" s="41"/>
    </row>
    <row r="10" spans="1:10" ht="15">
      <c r="A10" s="4" t="s">
        <v>17</v>
      </c>
      <c r="B10" s="4"/>
      <c r="C10" s="4"/>
      <c r="D10" s="37"/>
      <c r="E10" s="37"/>
      <c r="F10" s="37"/>
      <c r="G10" s="37"/>
      <c r="H10" s="37"/>
      <c r="I10" s="37"/>
      <c r="J10" s="41"/>
    </row>
    <row r="11" spans="1:10" ht="15">
      <c r="A11" s="4"/>
      <c r="B11" s="4"/>
      <c r="C11" s="4"/>
      <c r="D11" s="37"/>
      <c r="E11" s="37"/>
      <c r="F11" s="37"/>
      <c r="G11" s="37"/>
      <c r="H11" s="37"/>
      <c r="I11" s="37"/>
      <c r="J11" s="41"/>
    </row>
    <row r="12" spans="1:10" ht="15">
      <c r="A12" s="4"/>
      <c r="B12" s="4" t="s">
        <v>96</v>
      </c>
      <c r="C12" s="24" t="s">
        <v>29</v>
      </c>
      <c r="D12" s="24" t="s">
        <v>29</v>
      </c>
      <c r="E12" s="37"/>
      <c r="F12" s="37"/>
      <c r="G12" s="37"/>
      <c r="H12" s="37"/>
      <c r="I12" s="37"/>
      <c r="J12" s="41"/>
    </row>
    <row r="13" spans="1:10" s="2" customFormat="1" ht="15">
      <c r="A13" s="5"/>
      <c r="B13" s="5" t="s">
        <v>62</v>
      </c>
      <c r="C13" s="25" t="s">
        <v>29</v>
      </c>
      <c r="D13" s="25" t="s">
        <v>29</v>
      </c>
      <c r="E13" s="36"/>
      <c r="F13" s="36"/>
      <c r="G13" s="36"/>
      <c r="H13" s="36"/>
      <c r="I13" s="36"/>
      <c r="J13" s="42"/>
    </row>
    <row r="14" spans="1:10" ht="15">
      <c r="A14" s="4"/>
      <c r="B14" s="4"/>
      <c r="C14" s="24"/>
      <c r="D14" s="24"/>
      <c r="E14" s="37"/>
      <c r="F14" s="37"/>
      <c r="G14" s="37"/>
      <c r="H14" s="37"/>
      <c r="I14" s="37"/>
      <c r="J14" s="41"/>
    </row>
    <row r="15" spans="1:10" s="2" customFormat="1" ht="44.25" customHeight="1">
      <c r="A15" s="5" t="s">
        <v>28</v>
      </c>
      <c r="B15" s="5" t="s">
        <v>89</v>
      </c>
      <c r="C15" s="25" t="s">
        <v>29</v>
      </c>
      <c r="D15" s="25" t="s">
        <v>29</v>
      </c>
      <c r="E15" s="36"/>
      <c r="F15" s="36"/>
      <c r="G15" s="36"/>
      <c r="H15" s="36"/>
      <c r="I15" s="36"/>
      <c r="J15" s="42"/>
    </row>
    <row r="18" spans="2:5" ht="51.75">
      <c r="B18" s="22" t="s">
        <v>91</v>
      </c>
      <c r="C18" s="23"/>
      <c r="D18" s="15"/>
      <c r="E18" s="15"/>
    </row>
    <row r="19" spans="2:5" ht="15">
      <c r="B19" s="14" t="s">
        <v>92</v>
      </c>
      <c r="C19" s="98" t="s">
        <v>232</v>
      </c>
      <c r="D19" s="99"/>
      <c r="E19" s="100"/>
    </row>
    <row r="20" spans="2:5" ht="29.25" customHeight="1">
      <c r="B20" s="14" t="s">
        <v>95</v>
      </c>
      <c r="C20" s="96" t="s">
        <v>233</v>
      </c>
      <c r="D20" s="96"/>
      <c r="E20" s="96"/>
    </row>
    <row r="21" spans="2:5" ht="15">
      <c r="B21" s="14" t="s">
        <v>93</v>
      </c>
      <c r="C21" s="96">
        <v>67032042</v>
      </c>
      <c r="D21" s="96"/>
      <c r="E21" s="96"/>
    </row>
    <row r="22" spans="2:5" ht="15">
      <c r="B22" s="14" t="s">
        <v>94</v>
      </c>
      <c r="C22" s="97" t="s">
        <v>234</v>
      </c>
      <c r="D22" s="96"/>
      <c r="E22" s="96"/>
    </row>
  </sheetData>
  <sheetProtection/>
  <mergeCells count="7">
    <mergeCell ref="C20:E20"/>
    <mergeCell ref="C21:E21"/>
    <mergeCell ref="C22:E22"/>
    <mergeCell ref="H1:J1"/>
    <mergeCell ref="B4:J4"/>
    <mergeCell ref="H2:J3"/>
    <mergeCell ref="C19:E19"/>
  </mergeCells>
  <hyperlinks>
    <hyperlink ref="C22" r:id="rId1" display="tatjana.grigorjeva@lvgmc.lv"/>
  </hyperlinks>
  <printOptions/>
  <pageMargins left="0.7" right="0.7" top="0.75" bottom="0.75" header="0.3" footer="0.3"/>
  <pageSetup horizontalDpi="600" verticalDpi="600" orientation="landscape" r:id="rId2"/>
</worksheet>
</file>

<file path=xl/worksheets/sheet8.xml><?xml version="1.0" encoding="utf-8"?>
<worksheet xmlns="http://schemas.openxmlformats.org/spreadsheetml/2006/main" xmlns:r="http://schemas.openxmlformats.org/officeDocument/2006/relationships">
  <dimension ref="A1:F78"/>
  <sheetViews>
    <sheetView zoomScalePageLayoutView="0" workbookViewId="0" topLeftCell="A65">
      <selection activeCell="I67" sqref="I67"/>
    </sheetView>
  </sheetViews>
  <sheetFormatPr defaultColWidth="9.140625" defaultRowHeight="15"/>
  <cols>
    <col min="1" max="1" width="5.421875" style="1" customWidth="1"/>
    <col min="2" max="2" width="31.28125" style="1" customWidth="1"/>
    <col min="3" max="3" width="14.28125" style="1" customWidth="1"/>
    <col min="4" max="4" width="14.7109375" style="1" customWidth="1"/>
    <col min="5" max="5" width="15.8515625" style="1" customWidth="1"/>
    <col min="6" max="16384" width="9.140625" style="1" customWidth="1"/>
  </cols>
  <sheetData>
    <row r="1" spans="3:5" ht="15">
      <c r="C1" s="88" t="s">
        <v>84</v>
      </c>
      <c r="D1" s="88"/>
      <c r="E1" s="88"/>
    </row>
    <row r="2" spans="3:5" ht="15" customHeight="1">
      <c r="C2" s="88" t="s">
        <v>145</v>
      </c>
      <c r="D2" s="88"/>
      <c r="E2" s="88"/>
    </row>
    <row r="3" spans="3:5" ht="44.25" customHeight="1">
      <c r="C3" s="88"/>
      <c r="D3" s="88"/>
      <c r="E3" s="88"/>
    </row>
    <row r="4" spans="1:5" ht="60" customHeight="1">
      <c r="A4" s="3" t="s">
        <v>68</v>
      </c>
      <c r="B4" s="87" t="s">
        <v>115</v>
      </c>
      <c r="C4" s="87"/>
      <c r="D4" s="87"/>
      <c r="E4" s="87"/>
    </row>
    <row r="5" spans="1:5" ht="15" customHeight="1">
      <c r="A5" s="3"/>
      <c r="B5" s="3"/>
      <c r="C5" s="3"/>
      <c r="D5" s="3"/>
      <c r="E5" s="3"/>
    </row>
    <row r="6" spans="1:5" s="26" customFormat="1" ht="15" customHeight="1">
      <c r="A6" s="2" t="s">
        <v>116</v>
      </c>
      <c r="B6" s="142" t="s">
        <v>1</v>
      </c>
      <c r="C6" s="142"/>
      <c r="D6" s="2"/>
      <c r="E6" s="2"/>
    </row>
    <row r="7" spans="1:5" s="26" customFormat="1" ht="29.25" customHeight="1">
      <c r="A7" s="34" t="s">
        <v>5</v>
      </c>
      <c r="B7" s="131" t="s">
        <v>2</v>
      </c>
      <c r="C7" s="132"/>
      <c r="D7" s="135" t="s">
        <v>244</v>
      </c>
      <c r="E7" s="136"/>
    </row>
    <row r="8" spans="1:5" s="26" customFormat="1" ht="15" customHeight="1">
      <c r="A8" s="34" t="s">
        <v>6</v>
      </c>
      <c r="B8" s="131" t="s">
        <v>21</v>
      </c>
      <c r="C8" s="132"/>
      <c r="D8" s="135" t="s">
        <v>243</v>
      </c>
      <c r="E8" s="136"/>
    </row>
    <row r="9" spans="1:5" s="26" customFormat="1" ht="15" customHeight="1">
      <c r="A9" s="34" t="s">
        <v>103</v>
      </c>
      <c r="B9" s="131" t="s">
        <v>22</v>
      </c>
      <c r="C9" s="132"/>
      <c r="D9" s="137" t="s">
        <v>225</v>
      </c>
      <c r="E9" s="137"/>
    </row>
    <row r="10" spans="1:6" s="26" customFormat="1" ht="168" customHeight="1">
      <c r="A10" s="34" t="s">
        <v>26</v>
      </c>
      <c r="B10" s="131" t="s">
        <v>98</v>
      </c>
      <c r="C10" s="157"/>
      <c r="D10" s="138" t="s">
        <v>159</v>
      </c>
      <c r="E10" s="139"/>
      <c r="F10" s="85"/>
    </row>
    <row r="11" spans="1:5" s="26" customFormat="1" ht="32.25" customHeight="1">
      <c r="A11" s="34" t="s">
        <v>27</v>
      </c>
      <c r="B11" s="131" t="s">
        <v>117</v>
      </c>
      <c r="C11" s="132"/>
      <c r="D11" s="145" t="s">
        <v>226</v>
      </c>
      <c r="E11" s="145"/>
    </row>
    <row r="12" spans="1:5" s="26" customFormat="1" ht="15" customHeight="1">
      <c r="A12" s="34" t="s">
        <v>54</v>
      </c>
      <c r="B12" s="131" t="s">
        <v>90</v>
      </c>
      <c r="C12" s="132"/>
      <c r="D12" s="146">
        <v>17783500</v>
      </c>
      <c r="E12" s="146"/>
    </row>
    <row r="13" spans="1:5" s="26" customFormat="1" ht="15" customHeight="1">
      <c r="A13" s="34" t="s">
        <v>68</v>
      </c>
      <c r="B13" s="131" t="s">
        <v>129</v>
      </c>
      <c r="C13" s="132"/>
      <c r="D13" s="146">
        <v>17783500</v>
      </c>
      <c r="E13" s="146"/>
    </row>
    <row r="14" spans="1:5" s="26" customFormat="1" ht="16.5" customHeight="1">
      <c r="A14" s="34" t="s">
        <v>104</v>
      </c>
      <c r="B14" s="131" t="s">
        <v>130</v>
      </c>
      <c r="C14" s="132"/>
      <c r="D14" s="156">
        <v>1</v>
      </c>
      <c r="E14" s="156"/>
    </row>
    <row r="15" spans="1:5" s="26" customFormat="1" ht="16.5" customHeight="1">
      <c r="A15" s="34" t="s">
        <v>105</v>
      </c>
      <c r="B15" s="131" t="s">
        <v>134</v>
      </c>
      <c r="C15" s="132"/>
      <c r="D15" s="133">
        <v>0</v>
      </c>
      <c r="E15" s="134"/>
    </row>
    <row r="16" spans="1:5" s="26" customFormat="1" ht="16.5" customHeight="1">
      <c r="A16" s="34" t="s">
        <v>133</v>
      </c>
      <c r="B16" s="131" t="s">
        <v>100</v>
      </c>
      <c r="C16" s="132"/>
      <c r="D16" s="135" t="s">
        <v>227</v>
      </c>
      <c r="E16" s="136"/>
    </row>
    <row r="17" spans="1:5" s="26" customFormat="1" ht="16.5" customHeight="1">
      <c r="A17" s="27"/>
      <c r="B17" s="28"/>
      <c r="C17" s="28"/>
      <c r="D17" s="29"/>
      <c r="E17" s="29"/>
    </row>
    <row r="18" spans="1:5" s="26" customFormat="1" ht="16.5" customHeight="1">
      <c r="A18" s="27"/>
      <c r="B18" s="28"/>
      <c r="C18" s="28"/>
      <c r="D18" s="29"/>
      <c r="E18" s="29"/>
    </row>
    <row r="19" spans="1:5" s="26" customFormat="1" ht="16.5" customHeight="1">
      <c r="A19" s="28" t="s">
        <v>119</v>
      </c>
      <c r="B19" s="147" t="s">
        <v>120</v>
      </c>
      <c r="C19" s="147"/>
      <c r="D19" s="29"/>
      <c r="E19" s="29"/>
    </row>
    <row r="20" spans="1:5" s="26" customFormat="1" ht="62.25" customHeight="1">
      <c r="A20" s="33"/>
      <c r="B20" s="33"/>
      <c r="C20" s="33" t="s">
        <v>140</v>
      </c>
      <c r="D20" s="150" t="s">
        <v>142</v>
      </c>
      <c r="E20" s="151"/>
    </row>
    <row r="21" spans="1:5" s="26" customFormat="1" ht="13.5" customHeight="1">
      <c r="A21" s="35"/>
      <c r="B21" s="35">
        <v>1</v>
      </c>
      <c r="C21" s="35">
        <v>2</v>
      </c>
      <c r="D21" s="152">
        <v>3</v>
      </c>
      <c r="E21" s="153"/>
    </row>
    <row r="22" spans="1:5" s="26" customFormat="1" ht="31.5" customHeight="1">
      <c r="A22" s="20" t="s">
        <v>5</v>
      </c>
      <c r="B22" s="19" t="s">
        <v>141</v>
      </c>
      <c r="C22" s="84">
        <v>1245909</v>
      </c>
      <c r="D22" s="148" t="s">
        <v>29</v>
      </c>
      <c r="E22" s="149"/>
    </row>
    <row r="23" spans="1:5" s="26" customFormat="1" ht="16.5" customHeight="1">
      <c r="A23" s="4"/>
      <c r="B23" s="32" t="s">
        <v>121</v>
      </c>
      <c r="C23" s="32" t="s">
        <v>29</v>
      </c>
      <c r="D23" s="154" t="s">
        <v>29</v>
      </c>
      <c r="E23" s="155"/>
    </row>
    <row r="24" spans="1:5" s="26" customFormat="1" ht="16.5" customHeight="1">
      <c r="A24" s="4" t="s">
        <v>7</v>
      </c>
      <c r="B24" s="31" t="s">
        <v>122</v>
      </c>
      <c r="C24" s="38"/>
      <c r="D24" s="154"/>
      <c r="E24" s="155"/>
    </row>
    <row r="25" spans="1:5" s="26" customFormat="1" ht="16.5" customHeight="1">
      <c r="A25" s="4" t="s">
        <v>8</v>
      </c>
      <c r="B25" s="31" t="s">
        <v>126</v>
      </c>
      <c r="C25" s="38"/>
      <c r="D25" s="154"/>
      <c r="E25" s="155"/>
    </row>
    <row r="26" spans="1:5" s="26" customFormat="1" ht="16.5" customHeight="1">
      <c r="A26" s="4"/>
      <c r="B26" s="31" t="s">
        <v>31</v>
      </c>
      <c r="C26" s="38"/>
      <c r="D26" s="154"/>
      <c r="E26" s="155"/>
    </row>
    <row r="27" spans="1:5" s="26" customFormat="1" ht="58.5" customHeight="1">
      <c r="A27" s="4" t="s">
        <v>9</v>
      </c>
      <c r="B27" s="31" t="s">
        <v>124</v>
      </c>
      <c r="C27" s="76">
        <v>1245909</v>
      </c>
      <c r="D27" s="158" t="s">
        <v>245</v>
      </c>
      <c r="E27" s="159"/>
    </row>
    <row r="28" spans="1:5" s="26" customFormat="1" ht="16.5" customHeight="1">
      <c r="A28" s="4" t="s">
        <v>10</v>
      </c>
      <c r="B28" s="31" t="s">
        <v>125</v>
      </c>
      <c r="C28" s="38"/>
      <c r="D28" s="154"/>
      <c r="E28" s="155"/>
    </row>
    <row r="29" spans="1:5" s="26" customFormat="1" ht="16.5" customHeight="1">
      <c r="A29" s="4"/>
      <c r="B29" s="31" t="s">
        <v>123</v>
      </c>
      <c r="C29" s="38"/>
      <c r="D29" s="154"/>
      <c r="E29" s="155"/>
    </row>
    <row r="30" spans="1:5" s="26" customFormat="1" ht="16.5" customHeight="1">
      <c r="A30" s="27"/>
      <c r="B30" s="30"/>
      <c r="C30" s="30"/>
      <c r="D30" s="29"/>
      <c r="E30" s="29"/>
    </row>
    <row r="31" spans="1:5" s="26" customFormat="1" ht="16.5" customHeight="1">
      <c r="A31" s="27"/>
      <c r="B31" s="30"/>
      <c r="C31" s="30"/>
      <c r="D31" s="29"/>
      <c r="E31" s="29"/>
    </row>
    <row r="32" spans="1:5" ht="30" customHeight="1">
      <c r="A32" s="2" t="s">
        <v>127</v>
      </c>
      <c r="B32" s="142" t="s">
        <v>118</v>
      </c>
      <c r="C32" s="142"/>
      <c r="D32" s="142"/>
      <c r="E32" s="142"/>
    </row>
    <row r="33" spans="1:5" ht="46.5" customHeight="1">
      <c r="A33" s="33" t="s">
        <v>5</v>
      </c>
      <c r="B33" s="131" t="s">
        <v>128</v>
      </c>
      <c r="C33" s="132"/>
      <c r="D33" s="129" t="s">
        <v>102</v>
      </c>
      <c r="E33" s="130"/>
    </row>
    <row r="34" spans="1:5" s="17" customFormat="1" ht="16.5" customHeight="1">
      <c r="A34" s="16"/>
      <c r="B34" s="143">
        <v>1</v>
      </c>
      <c r="C34" s="144"/>
      <c r="D34" s="143">
        <v>2</v>
      </c>
      <c r="E34" s="144"/>
    </row>
    <row r="35" spans="1:5" ht="41.25" customHeight="1">
      <c r="A35" s="4"/>
      <c r="B35" s="127" t="s">
        <v>147</v>
      </c>
      <c r="C35" s="128"/>
      <c r="D35" s="140" t="s">
        <v>29</v>
      </c>
      <c r="E35" s="141"/>
    </row>
    <row r="36" spans="1:5" ht="15">
      <c r="A36" s="4"/>
      <c r="B36" s="123" t="s">
        <v>30</v>
      </c>
      <c r="C36" s="124"/>
      <c r="D36" s="106" t="s">
        <v>29</v>
      </c>
      <c r="E36" s="107"/>
    </row>
    <row r="37" spans="1:5" ht="15">
      <c r="A37" s="4" t="s">
        <v>7</v>
      </c>
      <c r="B37" s="106"/>
      <c r="C37" s="107"/>
      <c r="D37" s="125"/>
      <c r="E37" s="126"/>
    </row>
    <row r="38" spans="1:5" ht="15">
      <c r="A38" s="4" t="s">
        <v>8</v>
      </c>
      <c r="B38" s="106"/>
      <c r="C38" s="107"/>
      <c r="D38" s="125"/>
      <c r="E38" s="126"/>
    </row>
    <row r="39" spans="1:5" ht="15">
      <c r="A39" s="4"/>
      <c r="B39" s="106"/>
      <c r="C39" s="107"/>
      <c r="D39" s="125"/>
      <c r="E39" s="126"/>
    </row>
    <row r="40" spans="1:5" s="2" customFormat="1" ht="30" customHeight="1">
      <c r="A40" s="33" t="s">
        <v>6</v>
      </c>
      <c r="B40" s="131" t="s">
        <v>131</v>
      </c>
      <c r="C40" s="132"/>
      <c r="D40" s="129" t="s">
        <v>29</v>
      </c>
      <c r="E40" s="130"/>
    </row>
    <row r="41" spans="1:5" ht="41.25" customHeight="1">
      <c r="A41" s="4"/>
      <c r="B41" s="127" t="s">
        <v>163</v>
      </c>
      <c r="C41" s="128"/>
      <c r="D41" s="106" t="s">
        <v>29</v>
      </c>
      <c r="E41" s="107"/>
    </row>
    <row r="42" spans="1:5" ht="15">
      <c r="A42" s="4"/>
      <c r="B42" s="123" t="s">
        <v>30</v>
      </c>
      <c r="C42" s="124"/>
      <c r="D42" s="125"/>
      <c r="E42" s="126"/>
    </row>
    <row r="43" spans="1:5" ht="29.25" customHeight="1">
      <c r="A43" s="4" t="s">
        <v>9</v>
      </c>
      <c r="B43" s="123" t="s">
        <v>164</v>
      </c>
      <c r="C43" s="124"/>
      <c r="D43" s="125" t="s">
        <v>211</v>
      </c>
      <c r="E43" s="126"/>
    </row>
    <row r="44" spans="1:5" ht="14.25" customHeight="1">
      <c r="A44" s="4"/>
      <c r="B44" s="106"/>
      <c r="C44" s="107"/>
      <c r="D44" s="125"/>
      <c r="E44" s="126"/>
    </row>
    <row r="45" spans="1:5" ht="28.5" customHeight="1">
      <c r="A45" s="4"/>
      <c r="B45" s="127" t="s">
        <v>168</v>
      </c>
      <c r="C45" s="128"/>
      <c r="D45" s="106" t="s">
        <v>29</v>
      </c>
      <c r="E45" s="107"/>
    </row>
    <row r="46" spans="1:5" ht="15">
      <c r="A46" s="4"/>
      <c r="B46" s="123" t="s">
        <v>30</v>
      </c>
      <c r="C46" s="124"/>
      <c r="D46" s="125"/>
      <c r="E46" s="126"/>
    </row>
    <row r="47" spans="1:5" ht="45.75" customHeight="1">
      <c r="A47" s="4" t="s">
        <v>10</v>
      </c>
      <c r="B47" s="121" t="s">
        <v>197</v>
      </c>
      <c r="C47" s="122"/>
      <c r="D47" s="116" t="s">
        <v>212</v>
      </c>
      <c r="E47" s="117"/>
    </row>
    <row r="48" spans="1:5" ht="27.75" customHeight="1">
      <c r="A48" s="4" t="s">
        <v>33</v>
      </c>
      <c r="B48" s="121" t="s">
        <v>169</v>
      </c>
      <c r="C48" s="122"/>
      <c r="D48" s="116" t="s">
        <v>213</v>
      </c>
      <c r="E48" s="117"/>
    </row>
    <row r="49" spans="1:5" ht="15.75" customHeight="1">
      <c r="A49" s="4"/>
      <c r="B49" s="118"/>
      <c r="C49" s="119"/>
      <c r="D49" s="116"/>
      <c r="E49" s="117"/>
    </row>
    <row r="50" spans="1:5" ht="54.75" customHeight="1">
      <c r="A50" s="4"/>
      <c r="B50" s="127" t="s">
        <v>170</v>
      </c>
      <c r="C50" s="128"/>
      <c r="D50" s="106" t="s">
        <v>29</v>
      </c>
      <c r="E50" s="107"/>
    </row>
    <row r="51" spans="1:5" ht="15">
      <c r="A51" s="4"/>
      <c r="B51" s="123" t="s">
        <v>30</v>
      </c>
      <c r="C51" s="124"/>
      <c r="D51" s="125"/>
      <c r="E51" s="126"/>
    </row>
    <row r="52" spans="1:5" ht="36" customHeight="1">
      <c r="A52" s="4" t="s">
        <v>34</v>
      </c>
      <c r="B52" s="121" t="s">
        <v>172</v>
      </c>
      <c r="C52" s="122"/>
      <c r="D52" s="116" t="s">
        <v>214</v>
      </c>
      <c r="E52" s="117"/>
    </row>
    <row r="53" spans="1:5" ht="63.75" customHeight="1">
      <c r="A53" s="4" t="s">
        <v>138</v>
      </c>
      <c r="B53" s="121" t="s">
        <v>174</v>
      </c>
      <c r="C53" s="122"/>
      <c r="D53" s="116" t="s">
        <v>215</v>
      </c>
      <c r="E53" s="117"/>
    </row>
    <row r="54" spans="1:5" ht="15">
      <c r="A54" s="86"/>
      <c r="B54" s="106"/>
      <c r="C54" s="107"/>
      <c r="D54" s="106"/>
      <c r="E54" s="107"/>
    </row>
    <row r="55" spans="1:5" ht="15">
      <c r="A55" s="86"/>
      <c r="B55" s="111" t="s">
        <v>175</v>
      </c>
      <c r="C55" s="112"/>
      <c r="D55" s="106" t="s">
        <v>29</v>
      </c>
      <c r="E55" s="107"/>
    </row>
    <row r="56" spans="1:5" ht="15">
      <c r="A56" s="86"/>
      <c r="B56" s="120" t="s">
        <v>30</v>
      </c>
      <c r="C56" s="120"/>
      <c r="D56" s="106"/>
      <c r="E56" s="107"/>
    </row>
    <row r="57" spans="1:5" ht="63" customHeight="1">
      <c r="A57" s="86" t="s">
        <v>246</v>
      </c>
      <c r="B57" s="108" t="s">
        <v>177</v>
      </c>
      <c r="C57" s="108"/>
      <c r="D57" s="116" t="s">
        <v>216</v>
      </c>
      <c r="E57" s="117"/>
    </row>
    <row r="58" spans="1:5" ht="28.5" customHeight="1">
      <c r="A58" s="86" t="s">
        <v>247</v>
      </c>
      <c r="B58" s="108" t="s">
        <v>249</v>
      </c>
      <c r="C58" s="108"/>
      <c r="D58" s="116" t="s">
        <v>201</v>
      </c>
      <c r="E58" s="117"/>
    </row>
    <row r="59" spans="1:5" ht="60.75" customHeight="1">
      <c r="A59" s="86" t="s">
        <v>248</v>
      </c>
      <c r="B59" s="108" t="s">
        <v>180</v>
      </c>
      <c r="C59" s="108"/>
      <c r="D59" s="116" t="s">
        <v>217</v>
      </c>
      <c r="E59" s="117"/>
    </row>
    <row r="60" spans="1:5" ht="15">
      <c r="A60" s="86"/>
      <c r="B60" s="106"/>
      <c r="C60" s="107"/>
      <c r="D60" s="106"/>
      <c r="E60" s="107"/>
    </row>
    <row r="61" spans="1:5" ht="63.75" customHeight="1">
      <c r="A61" s="86"/>
      <c r="B61" s="111" t="s">
        <v>181</v>
      </c>
      <c r="C61" s="112"/>
      <c r="D61" s="113" t="s">
        <v>29</v>
      </c>
      <c r="E61" s="113"/>
    </row>
    <row r="62" spans="1:5" ht="15">
      <c r="A62" s="86"/>
      <c r="B62" s="105" t="s">
        <v>30</v>
      </c>
      <c r="C62" s="105"/>
      <c r="D62" s="106"/>
      <c r="E62" s="107"/>
    </row>
    <row r="63" spans="1:5" ht="45" customHeight="1">
      <c r="A63" s="86" t="s">
        <v>250</v>
      </c>
      <c r="B63" s="108" t="s">
        <v>183</v>
      </c>
      <c r="C63" s="108"/>
      <c r="D63" s="116" t="s">
        <v>218</v>
      </c>
      <c r="E63" s="117"/>
    </row>
    <row r="64" spans="1:5" ht="36.75" customHeight="1">
      <c r="A64" s="86" t="s">
        <v>251</v>
      </c>
      <c r="B64" s="108" t="s">
        <v>185</v>
      </c>
      <c r="C64" s="108"/>
      <c r="D64" s="116" t="s">
        <v>219</v>
      </c>
      <c r="E64" s="117"/>
    </row>
    <row r="65" spans="1:5" ht="42.75" customHeight="1">
      <c r="A65" s="86" t="s">
        <v>252</v>
      </c>
      <c r="B65" s="108" t="s">
        <v>187</v>
      </c>
      <c r="C65" s="108"/>
      <c r="D65" s="116" t="s">
        <v>220</v>
      </c>
      <c r="E65" s="117"/>
    </row>
    <row r="66" spans="1:5" ht="45" customHeight="1">
      <c r="A66" s="86" t="s">
        <v>253</v>
      </c>
      <c r="B66" s="108" t="s">
        <v>189</v>
      </c>
      <c r="C66" s="108"/>
      <c r="D66" s="114" t="s">
        <v>221</v>
      </c>
      <c r="E66" s="115"/>
    </row>
    <row r="67" spans="1:5" ht="15">
      <c r="A67" s="86"/>
      <c r="B67" s="106"/>
      <c r="C67" s="107"/>
      <c r="D67" s="106"/>
      <c r="E67" s="107"/>
    </row>
    <row r="68" spans="1:5" ht="15">
      <c r="A68" s="86"/>
      <c r="B68" s="111" t="s">
        <v>190</v>
      </c>
      <c r="C68" s="112"/>
      <c r="D68" s="113" t="s">
        <v>29</v>
      </c>
      <c r="E68" s="113"/>
    </row>
    <row r="69" spans="1:5" ht="15">
      <c r="A69" s="86"/>
      <c r="B69" s="105" t="s">
        <v>30</v>
      </c>
      <c r="C69" s="105"/>
      <c r="D69" s="106"/>
      <c r="E69" s="107"/>
    </row>
    <row r="70" spans="1:5" ht="90" customHeight="1">
      <c r="A70" s="86" t="s">
        <v>254</v>
      </c>
      <c r="B70" s="108" t="s">
        <v>192</v>
      </c>
      <c r="C70" s="108"/>
      <c r="D70" s="109" t="s">
        <v>222</v>
      </c>
      <c r="E70" s="110"/>
    </row>
    <row r="71" spans="1:5" ht="45" customHeight="1">
      <c r="A71" s="86" t="s">
        <v>255</v>
      </c>
      <c r="B71" s="108" t="s">
        <v>194</v>
      </c>
      <c r="C71" s="108"/>
      <c r="D71" s="109" t="s">
        <v>210</v>
      </c>
      <c r="E71" s="110"/>
    </row>
    <row r="74" spans="2:5" ht="26.25">
      <c r="B74" s="22" t="s">
        <v>91</v>
      </c>
      <c r="C74" s="23"/>
      <c r="D74" s="15"/>
      <c r="E74" s="15"/>
    </row>
    <row r="75" spans="2:5" ht="15">
      <c r="B75" s="14" t="s">
        <v>92</v>
      </c>
      <c r="C75" s="96" t="s">
        <v>165</v>
      </c>
      <c r="D75" s="96"/>
      <c r="E75" s="96"/>
    </row>
    <row r="76" spans="2:5" ht="15">
      <c r="B76" s="14" t="s">
        <v>95</v>
      </c>
      <c r="C76" s="96" t="s">
        <v>166</v>
      </c>
      <c r="D76" s="96"/>
      <c r="E76" s="96"/>
    </row>
    <row r="77" spans="2:5" ht="15">
      <c r="B77" s="14" t="s">
        <v>93</v>
      </c>
      <c r="C77" s="96">
        <v>67032042</v>
      </c>
      <c r="D77" s="96"/>
      <c r="E77" s="96"/>
    </row>
    <row r="78" spans="2:5" ht="15">
      <c r="B78" s="14" t="s">
        <v>94</v>
      </c>
      <c r="C78" s="97" t="s">
        <v>167</v>
      </c>
      <c r="D78" s="96"/>
      <c r="E78" s="96"/>
    </row>
  </sheetData>
  <sheetProtection/>
  <mergeCells count="118">
    <mergeCell ref="C78:E78"/>
    <mergeCell ref="B6:C6"/>
    <mergeCell ref="B7:C7"/>
    <mergeCell ref="B8:C8"/>
    <mergeCell ref="B9:C9"/>
    <mergeCell ref="B10:C10"/>
    <mergeCell ref="B11:C11"/>
    <mergeCell ref="B12:C12"/>
    <mergeCell ref="D26:E26"/>
    <mergeCell ref="D27:E27"/>
    <mergeCell ref="C77:E77"/>
    <mergeCell ref="D28:E28"/>
    <mergeCell ref="D29:E29"/>
    <mergeCell ref="D14:E14"/>
    <mergeCell ref="D16:E16"/>
    <mergeCell ref="C75:E75"/>
    <mergeCell ref="D23:E23"/>
    <mergeCell ref="D24:E24"/>
    <mergeCell ref="D25:E25"/>
    <mergeCell ref="B35:C35"/>
    <mergeCell ref="D11:E11"/>
    <mergeCell ref="D12:E12"/>
    <mergeCell ref="D13:E13"/>
    <mergeCell ref="C76:E76"/>
    <mergeCell ref="B13:C13"/>
    <mergeCell ref="B16:C16"/>
    <mergeCell ref="B19:C19"/>
    <mergeCell ref="D22:E22"/>
    <mergeCell ref="D20:E20"/>
    <mergeCell ref="D21:E21"/>
    <mergeCell ref="D35:E35"/>
    <mergeCell ref="B32:E32"/>
    <mergeCell ref="B33:C33"/>
    <mergeCell ref="D33:E33"/>
    <mergeCell ref="B34:C34"/>
    <mergeCell ref="D34:E34"/>
    <mergeCell ref="C1:E1"/>
    <mergeCell ref="B4:E4"/>
    <mergeCell ref="B15:C15"/>
    <mergeCell ref="D15:E15"/>
    <mergeCell ref="D7:E7"/>
    <mergeCell ref="C2:E3"/>
    <mergeCell ref="B14:C14"/>
    <mergeCell ref="D8:E8"/>
    <mergeCell ref="D9:E9"/>
    <mergeCell ref="D10:E10"/>
    <mergeCell ref="B39:C39"/>
    <mergeCell ref="B40:C40"/>
    <mergeCell ref="D41:E41"/>
    <mergeCell ref="B42:C42"/>
    <mergeCell ref="D42:E42"/>
    <mergeCell ref="D43:E43"/>
    <mergeCell ref="B52:C52"/>
    <mergeCell ref="B53:C53"/>
    <mergeCell ref="D36:E36"/>
    <mergeCell ref="D37:E37"/>
    <mergeCell ref="D38:E38"/>
    <mergeCell ref="D39:E39"/>
    <mergeCell ref="B43:C43"/>
    <mergeCell ref="B36:C36"/>
    <mergeCell ref="B37:C37"/>
    <mergeCell ref="B38:C38"/>
    <mergeCell ref="D40:E40"/>
    <mergeCell ref="B45:C45"/>
    <mergeCell ref="D45:E45"/>
    <mergeCell ref="B41:C41"/>
    <mergeCell ref="D44:E44"/>
    <mergeCell ref="B44:C44"/>
    <mergeCell ref="B48:C48"/>
    <mergeCell ref="B47:C47"/>
    <mergeCell ref="B46:C46"/>
    <mergeCell ref="D51:E51"/>
    <mergeCell ref="D50:E50"/>
    <mergeCell ref="D48:E48"/>
    <mergeCell ref="D47:E47"/>
    <mergeCell ref="D46:E46"/>
    <mergeCell ref="B51:C51"/>
    <mergeCell ref="B50:C50"/>
    <mergeCell ref="D49:E49"/>
    <mergeCell ref="B49:C49"/>
    <mergeCell ref="B56:C56"/>
    <mergeCell ref="D54:E54"/>
    <mergeCell ref="B54:C54"/>
    <mergeCell ref="D55:E55"/>
    <mergeCell ref="B55:C55"/>
    <mergeCell ref="D56:E56"/>
    <mergeCell ref="D52:E52"/>
    <mergeCell ref="D53:E53"/>
    <mergeCell ref="B58:C58"/>
    <mergeCell ref="B57:C57"/>
    <mergeCell ref="B59:C59"/>
    <mergeCell ref="D57:E57"/>
    <mergeCell ref="D58:E58"/>
    <mergeCell ref="D59:E59"/>
    <mergeCell ref="D60:E60"/>
    <mergeCell ref="B60:C60"/>
    <mergeCell ref="B61:C61"/>
    <mergeCell ref="D61:E61"/>
    <mergeCell ref="B62:C62"/>
    <mergeCell ref="D62:E62"/>
    <mergeCell ref="D64:E64"/>
    <mergeCell ref="D63:E63"/>
    <mergeCell ref="B66:C66"/>
    <mergeCell ref="B65:C65"/>
    <mergeCell ref="B64:C64"/>
    <mergeCell ref="B63:C63"/>
    <mergeCell ref="D67:E67"/>
    <mergeCell ref="B67:C67"/>
    <mergeCell ref="B68:C68"/>
    <mergeCell ref="D68:E68"/>
    <mergeCell ref="D66:E66"/>
    <mergeCell ref="D65:E65"/>
    <mergeCell ref="B69:C69"/>
    <mergeCell ref="D69:E69"/>
    <mergeCell ref="B71:C71"/>
    <mergeCell ref="B70:C70"/>
    <mergeCell ref="D71:E71"/>
    <mergeCell ref="D70:E70"/>
  </mergeCells>
  <hyperlinks>
    <hyperlink ref="C78" r:id="rId1" display="liene.knospina@lvgmc.lv"/>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2011-12-27T15:12:35Z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1288508465</vt:i4>
  </property>
  <property fmtid="{D5CDD505-2E9C-101B-9397-08002B2CF9AE}" pid="3" name="_ReviewingToolsShownOnce">
    <vt:lpwstr/>
  </property>
</Properties>
</file>